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1640" windowHeight="6150"/>
  </bookViews>
  <sheets>
    <sheet name="Thu" sheetId="2" r:id="rId1"/>
    <sheet name="Chi" sheetId="1" r:id="rId2"/>
    <sheet name="Chi 2020" sheetId="6" state="hidden" r:id="rId3"/>
  </sheets>
  <externalReferences>
    <externalReference r:id="rId4"/>
  </externalReferences>
  <definedNames>
    <definedName name="\" localSheetId="2" hidden="1">#REF!</definedName>
    <definedName name="\" hidden="1">#REF!</definedName>
    <definedName name="____________________________________________a1" localSheetId="2" hidden="1">{"'Sheet1'!$L$16"}</definedName>
    <definedName name="____________________________________________a1" hidden="1">{"'Sheet1'!$L$16"}</definedName>
    <definedName name="____________________________________________PA3" localSheetId="2" hidden="1">{"'Sheet1'!$L$16"}</definedName>
    <definedName name="____________________________________________PA3" hidden="1">{"'Sheet1'!$L$16"}</definedName>
    <definedName name="___________________________________________a1" localSheetId="2" hidden="1">{"'Sheet1'!$L$16"}</definedName>
    <definedName name="___________________________________________a1" hidden="1">{"'Sheet1'!$L$16"}</definedName>
    <definedName name="___________________________________________DT12" localSheetId="2" hidden="1">{"'Sheet1'!$L$16"}</definedName>
    <definedName name="___________________________________________DT12" hidden="1">{"'Sheet1'!$L$16"}</definedName>
    <definedName name="___________________________________________PA3" localSheetId="2" hidden="1">{"'Sheet1'!$L$16"}</definedName>
    <definedName name="___________________________________________PA3" hidden="1">{"'Sheet1'!$L$16"}</definedName>
    <definedName name="__________________________________________a1" localSheetId="2" hidden="1">{"'Sheet1'!$L$16"}</definedName>
    <definedName name="__________________________________________a1" hidden="1">{"'Sheet1'!$L$16"}</definedName>
    <definedName name="__________________________________________DT12" localSheetId="2" hidden="1">{"'Sheet1'!$L$16"}</definedName>
    <definedName name="__________________________________________DT12" hidden="1">{"'Sheet1'!$L$16"}</definedName>
    <definedName name="__________________________________________PA3" localSheetId="2" hidden="1">{"'Sheet1'!$L$16"}</definedName>
    <definedName name="__________________________________________PA3" hidden="1">{"'Sheet1'!$L$16"}</definedName>
    <definedName name="_________________________________________a1" localSheetId="2" hidden="1">{"'Sheet1'!$L$16"}</definedName>
    <definedName name="_________________________________________a1" hidden="1">{"'Sheet1'!$L$16"}</definedName>
    <definedName name="_________________________________________DT12" localSheetId="2" hidden="1">{"'Sheet1'!$L$16"}</definedName>
    <definedName name="_________________________________________DT12" hidden="1">{"'Sheet1'!$L$16"}</definedName>
    <definedName name="_________________________________________PA3" localSheetId="2" hidden="1">{"'Sheet1'!$L$16"}</definedName>
    <definedName name="_________________________________________PA3" hidden="1">{"'Sheet1'!$L$16"}</definedName>
    <definedName name="________________________________________a1" localSheetId="2" hidden="1">{"'Sheet1'!$L$16"}</definedName>
    <definedName name="________________________________________a1" hidden="1">{"'Sheet1'!$L$16"}</definedName>
    <definedName name="________________________________________DT12" localSheetId="2" hidden="1">{"'Sheet1'!$L$16"}</definedName>
    <definedName name="________________________________________DT12" hidden="1">{"'Sheet1'!$L$16"}</definedName>
    <definedName name="________________________________________PA3" localSheetId="2" hidden="1">{"'Sheet1'!$L$16"}</definedName>
    <definedName name="________________________________________PA3" hidden="1">{"'Sheet1'!$L$16"}</definedName>
    <definedName name="_______________________________________a1" localSheetId="2" hidden="1">{"'Sheet1'!$L$16"}</definedName>
    <definedName name="_______________________________________a1" hidden="1">{"'Sheet1'!$L$16"}</definedName>
    <definedName name="_______________________________________DT12" localSheetId="2" hidden="1">{"'Sheet1'!$L$16"}</definedName>
    <definedName name="_______________________________________DT12" hidden="1">{"'Sheet1'!$L$16"}</definedName>
    <definedName name="_______________________________________PA3" localSheetId="2" hidden="1">{"'Sheet1'!$L$16"}</definedName>
    <definedName name="_______________________________________PA3" hidden="1">{"'Sheet1'!$L$16"}</definedName>
    <definedName name="______________________________________a1" localSheetId="2" hidden="1">{"'Sheet1'!$L$16"}</definedName>
    <definedName name="______________________________________a1" hidden="1">{"'Sheet1'!$L$16"}</definedName>
    <definedName name="______________________________________DT12" localSheetId="2" hidden="1">{"'Sheet1'!$L$16"}</definedName>
    <definedName name="______________________________________DT12" hidden="1">{"'Sheet1'!$L$16"}</definedName>
    <definedName name="______________________________________PA3" localSheetId="2" hidden="1">{"'Sheet1'!$L$16"}</definedName>
    <definedName name="______________________________________PA3" hidden="1">{"'Sheet1'!$L$16"}</definedName>
    <definedName name="_____________________________________a1" localSheetId="2" hidden="1">{"'Sheet1'!$L$16"}</definedName>
    <definedName name="_____________________________________a1" hidden="1">{"'Sheet1'!$L$16"}</definedName>
    <definedName name="_____________________________________DT12" localSheetId="2" hidden="1">{"'Sheet1'!$L$16"}</definedName>
    <definedName name="_____________________________________DT12" hidden="1">{"'Sheet1'!$L$16"}</definedName>
    <definedName name="_____________________________________PA3" localSheetId="2" hidden="1">{"'Sheet1'!$L$16"}</definedName>
    <definedName name="_____________________________________PA3" hidden="1">{"'Sheet1'!$L$16"}</definedName>
    <definedName name="____________________________________a1" localSheetId="2" hidden="1">{"'Sheet1'!$L$16"}</definedName>
    <definedName name="____________________________________a1" hidden="1">{"'Sheet1'!$L$16"}</definedName>
    <definedName name="____________________________________DT12" localSheetId="2" hidden="1">{"'Sheet1'!$L$16"}</definedName>
    <definedName name="____________________________________DT12" hidden="1">{"'Sheet1'!$L$16"}</definedName>
    <definedName name="____________________________________PA3" localSheetId="2" hidden="1">{"'Sheet1'!$L$16"}</definedName>
    <definedName name="____________________________________PA3" hidden="1">{"'Sheet1'!$L$16"}</definedName>
    <definedName name="___________________________________a1" localSheetId="2" hidden="1">{"'Sheet1'!$L$16"}</definedName>
    <definedName name="___________________________________a1" hidden="1">{"'Sheet1'!$L$16"}</definedName>
    <definedName name="___________________________________DT12" localSheetId="2" hidden="1">{"'Sheet1'!$L$16"}</definedName>
    <definedName name="___________________________________DT12" hidden="1">{"'Sheet1'!$L$16"}</definedName>
    <definedName name="___________________________________PA3" localSheetId="2" hidden="1">{"'Sheet1'!$L$16"}</definedName>
    <definedName name="___________________________________PA3" hidden="1">{"'Sheet1'!$L$16"}</definedName>
    <definedName name="__________________________________a1" localSheetId="2" hidden="1">{"'Sheet1'!$L$16"}</definedName>
    <definedName name="__________________________________a1" hidden="1">{"'Sheet1'!$L$16"}</definedName>
    <definedName name="__________________________________DT12" localSheetId="2" hidden="1">{"'Sheet1'!$L$16"}</definedName>
    <definedName name="__________________________________DT12" hidden="1">{"'Sheet1'!$L$16"}</definedName>
    <definedName name="__________________________________PA3" localSheetId="2" hidden="1">{"'Sheet1'!$L$16"}</definedName>
    <definedName name="__________________________________PA3" hidden="1">{"'Sheet1'!$L$16"}</definedName>
    <definedName name="_________________________________a1" localSheetId="2" hidden="1">{"'Sheet1'!$L$16"}</definedName>
    <definedName name="_________________________________a1" hidden="1">{"'Sheet1'!$L$16"}</definedName>
    <definedName name="_________________________________DT12" localSheetId="2" hidden="1">{"'Sheet1'!$L$16"}</definedName>
    <definedName name="_________________________________DT12" hidden="1">{"'Sheet1'!$L$16"}</definedName>
    <definedName name="_________________________________PA3" localSheetId="2" hidden="1">{"'Sheet1'!$L$16"}</definedName>
    <definedName name="_________________________________PA3" hidden="1">{"'Sheet1'!$L$16"}</definedName>
    <definedName name="________________________________a1" localSheetId="2" hidden="1">{"'Sheet1'!$L$16"}</definedName>
    <definedName name="________________________________a1" hidden="1">{"'Sheet1'!$L$16"}</definedName>
    <definedName name="________________________________DT12" localSheetId="2" hidden="1">{"'Sheet1'!$L$16"}</definedName>
    <definedName name="________________________________DT12" hidden="1">{"'Sheet1'!$L$16"}</definedName>
    <definedName name="________________________________PA3" localSheetId="2" hidden="1">{"'Sheet1'!$L$16"}</definedName>
    <definedName name="________________________________PA3" hidden="1">{"'Sheet1'!$L$16"}</definedName>
    <definedName name="_______________________________a1" localSheetId="2" hidden="1">{"'Sheet1'!$L$16"}</definedName>
    <definedName name="_______________________________a1" hidden="1">{"'Sheet1'!$L$16"}</definedName>
    <definedName name="_______________________________DT12" localSheetId="2" hidden="1">{"'Sheet1'!$L$16"}</definedName>
    <definedName name="_______________________________DT12" hidden="1">{"'Sheet1'!$L$16"}</definedName>
    <definedName name="_______________________________PA3" localSheetId="2" hidden="1">{"'Sheet1'!$L$16"}</definedName>
    <definedName name="_______________________________PA3" hidden="1">{"'Sheet1'!$L$16"}</definedName>
    <definedName name="______________________________a1" localSheetId="2" hidden="1">{"'Sheet1'!$L$16"}</definedName>
    <definedName name="______________________________a1" hidden="1">{"'Sheet1'!$L$16"}</definedName>
    <definedName name="______________________________DT12" localSheetId="2" hidden="1">{"'Sheet1'!$L$16"}</definedName>
    <definedName name="______________________________DT12" hidden="1">{"'Sheet1'!$L$16"}</definedName>
    <definedName name="______________________________PA3" localSheetId="2" hidden="1">{"'Sheet1'!$L$16"}</definedName>
    <definedName name="______________________________PA3" hidden="1">{"'Sheet1'!$L$16"}</definedName>
    <definedName name="_____________________________a1" localSheetId="2" hidden="1">{"'Sheet1'!$L$16"}</definedName>
    <definedName name="_____________________________a1" hidden="1">{"'Sheet1'!$L$16"}</definedName>
    <definedName name="_____________________________DT12" localSheetId="2" hidden="1">{"'Sheet1'!$L$16"}</definedName>
    <definedName name="_____________________________DT12" hidden="1">{"'Sheet1'!$L$16"}</definedName>
    <definedName name="_____________________________PA3" localSheetId="2" hidden="1">{"'Sheet1'!$L$16"}</definedName>
    <definedName name="_____________________________PA3" hidden="1">{"'Sheet1'!$L$16"}</definedName>
    <definedName name="____________________________a1" localSheetId="2" hidden="1">{"'Sheet1'!$L$16"}</definedName>
    <definedName name="____________________________a1" hidden="1">{"'Sheet1'!$L$16"}</definedName>
    <definedName name="____________________________DT12" localSheetId="2" hidden="1">{"'Sheet1'!$L$16"}</definedName>
    <definedName name="____________________________DT12" hidden="1">{"'Sheet1'!$L$16"}</definedName>
    <definedName name="____________________________PA3" localSheetId="2" hidden="1">{"'Sheet1'!$L$16"}</definedName>
    <definedName name="____________________________PA3" hidden="1">{"'Sheet1'!$L$16"}</definedName>
    <definedName name="___________________________a1" localSheetId="2" hidden="1">{"'Sheet1'!$L$16"}</definedName>
    <definedName name="___________________________a1" hidden="1">{"'Sheet1'!$L$16"}</definedName>
    <definedName name="___________________________DT12" localSheetId="2" hidden="1">{"'Sheet1'!$L$16"}</definedName>
    <definedName name="___________________________DT12" hidden="1">{"'Sheet1'!$L$16"}</definedName>
    <definedName name="___________________________PA3" localSheetId="2" hidden="1">{"'Sheet1'!$L$16"}</definedName>
    <definedName name="___________________________PA3" hidden="1">{"'Sheet1'!$L$16"}</definedName>
    <definedName name="__________________________a1" localSheetId="2" hidden="1">{"'Sheet1'!$L$16"}</definedName>
    <definedName name="__________________________a1" hidden="1">{"'Sheet1'!$L$16"}</definedName>
    <definedName name="__________________________DT12" localSheetId="2" hidden="1">{"'Sheet1'!$L$16"}</definedName>
    <definedName name="__________________________DT12" hidden="1">{"'Sheet1'!$L$16"}</definedName>
    <definedName name="__________________________PA3" localSheetId="2" hidden="1">{"'Sheet1'!$L$16"}</definedName>
    <definedName name="__________________________PA3" hidden="1">{"'Sheet1'!$L$16"}</definedName>
    <definedName name="_________________________a1" localSheetId="2" hidden="1">{"'Sheet1'!$L$16"}</definedName>
    <definedName name="_________________________a1" hidden="1">{"'Sheet1'!$L$16"}</definedName>
    <definedName name="_________________________DT12" localSheetId="2" hidden="1">{"'Sheet1'!$L$16"}</definedName>
    <definedName name="_________________________DT12" hidden="1">{"'Sheet1'!$L$16"}</definedName>
    <definedName name="_________________________PA3" localSheetId="2" hidden="1">{"'Sheet1'!$L$16"}</definedName>
    <definedName name="_________________________PA3" hidden="1">{"'Sheet1'!$L$16"}</definedName>
    <definedName name="________________________a1" localSheetId="2" hidden="1">{"'Sheet1'!$L$16"}</definedName>
    <definedName name="________________________a1" hidden="1">{"'Sheet1'!$L$16"}</definedName>
    <definedName name="________________________DT12" localSheetId="2" hidden="1">{"'Sheet1'!$L$16"}</definedName>
    <definedName name="________________________DT12" hidden="1">{"'Sheet1'!$L$16"}</definedName>
    <definedName name="________________________PA3" localSheetId="2" hidden="1">{"'Sheet1'!$L$16"}</definedName>
    <definedName name="________________________PA3" hidden="1">{"'Sheet1'!$L$16"}</definedName>
    <definedName name="_______________________a1" localSheetId="2" hidden="1">{"'Sheet1'!$L$16"}</definedName>
    <definedName name="_______________________a1" hidden="1">{"'Sheet1'!$L$16"}</definedName>
    <definedName name="_______________________DT12" localSheetId="2" hidden="1">{"'Sheet1'!$L$16"}</definedName>
    <definedName name="_______________________DT12" hidden="1">{"'Sheet1'!$L$16"}</definedName>
    <definedName name="_______________________PA3" localSheetId="2" hidden="1">{"'Sheet1'!$L$16"}</definedName>
    <definedName name="_______________________PA3" hidden="1">{"'Sheet1'!$L$16"}</definedName>
    <definedName name="______________________a1" localSheetId="2" hidden="1">{"'Sheet1'!$L$16"}</definedName>
    <definedName name="______________________a1" hidden="1">{"'Sheet1'!$L$16"}</definedName>
    <definedName name="______________________DT12" localSheetId="2" hidden="1">{"'Sheet1'!$L$16"}</definedName>
    <definedName name="______________________DT12" hidden="1">{"'Sheet1'!$L$16"}</definedName>
    <definedName name="______________________PA3" localSheetId="2" hidden="1">{"'Sheet1'!$L$16"}</definedName>
    <definedName name="______________________PA3" hidden="1">{"'Sheet1'!$L$16"}</definedName>
    <definedName name="_____________________a1" localSheetId="2" hidden="1">{"'Sheet1'!$L$16"}</definedName>
    <definedName name="_____________________a1" hidden="1">{"'Sheet1'!$L$16"}</definedName>
    <definedName name="_____________________DT12" localSheetId="2" hidden="1">{"'Sheet1'!$L$16"}</definedName>
    <definedName name="_____________________DT12" hidden="1">{"'Sheet1'!$L$16"}</definedName>
    <definedName name="_____________________PA3" localSheetId="2" hidden="1">{"'Sheet1'!$L$16"}</definedName>
    <definedName name="_____________________PA3" hidden="1">{"'Sheet1'!$L$16"}</definedName>
    <definedName name="____________________a1" localSheetId="2" hidden="1">{"'Sheet1'!$L$16"}</definedName>
    <definedName name="____________________a1" hidden="1">{"'Sheet1'!$L$16"}</definedName>
    <definedName name="____________________DT12" localSheetId="2" hidden="1">{"'Sheet1'!$L$16"}</definedName>
    <definedName name="____________________DT12" hidden="1">{"'Sheet1'!$L$16"}</definedName>
    <definedName name="____________________PA3" localSheetId="2" hidden="1">{"'Sheet1'!$L$16"}</definedName>
    <definedName name="____________________PA3" hidden="1">{"'Sheet1'!$L$16"}</definedName>
    <definedName name="___________________a1" localSheetId="2" hidden="1">{"'Sheet1'!$L$16"}</definedName>
    <definedName name="___________________a1" hidden="1">{"'Sheet1'!$L$16"}</definedName>
    <definedName name="___________________DT12" localSheetId="2" hidden="1">{"'Sheet1'!$L$16"}</definedName>
    <definedName name="___________________DT12" hidden="1">{"'Sheet1'!$L$16"}</definedName>
    <definedName name="___________________PA3" localSheetId="2" hidden="1">{"'Sheet1'!$L$16"}</definedName>
    <definedName name="___________________PA3" hidden="1">{"'Sheet1'!$L$16"}</definedName>
    <definedName name="__________________a1" localSheetId="2" hidden="1">{"'Sheet1'!$L$16"}</definedName>
    <definedName name="__________________a1" hidden="1">{"'Sheet1'!$L$16"}</definedName>
    <definedName name="__________________DT12" localSheetId="2" hidden="1">{"'Sheet1'!$L$16"}</definedName>
    <definedName name="__________________DT12" hidden="1">{"'Sheet1'!$L$16"}</definedName>
    <definedName name="__________________PA3" localSheetId="2" hidden="1">{"'Sheet1'!$L$16"}</definedName>
    <definedName name="__________________PA3" hidden="1">{"'Sheet1'!$L$16"}</definedName>
    <definedName name="_________________a1" localSheetId="2" hidden="1">{"'Sheet1'!$L$16"}</definedName>
    <definedName name="_________________a1" hidden="1">{"'Sheet1'!$L$16"}</definedName>
    <definedName name="_________________DT12" localSheetId="2" hidden="1">{"'Sheet1'!$L$16"}</definedName>
    <definedName name="_________________DT12" hidden="1">{"'Sheet1'!$L$16"}</definedName>
    <definedName name="_________________PA3" localSheetId="2" hidden="1">{"'Sheet1'!$L$16"}</definedName>
    <definedName name="_________________PA3" hidden="1">{"'Sheet1'!$L$16"}</definedName>
    <definedName name="________________a1" localSheetId="2" hidden="1">{"'Sheet1'!$L$16"}</definedName>
    <definedName name="________________a1" hidden="1">{"'Sheet1'!$L$16"}</definedName>
    <definedName name="________________DT12" localSheetId="2" hidden="1">{"'Sheet1'!$L$16"}</definedName>
    <definedName name="________________DT12" hidden="1">{"'Sheet1'!$L$16"}</definedName>
    <definedName name="________________PA3" localSheetId="2" hidden="1">{"'Sheet1'!$L$16"}</definedName>
    <definedName name="________________PA3" hidden="1">{"'Sheet1'!$L$16"}</definedName>
    <definedName name="_______________a1" localSheetId="2" hidden="1">{"'Sheet1'!$L$16"}</definedName>
    <definedName name="_______________a1" hidden="1">{"'Sheet1'!$L$16"}</definedName>
    <definedName name="_______________DT12" localSheetId="2" hidden="1">{"'Sheet1'!$L$16"}</definedName>
    <definedName name="_______________DT12" hidden="1">{"'Sheet1'!$L$16"}</definedName>
    <definedName name="_______________PA3" localSheetId="2" hidden="1">{"'Sheet1'!$L$16"}</definedName>
    <definedName name="_______________PA3" hidden="1">{"'Sheet1'!$L$16"}</definedName>
    <definedName name="______________a1" localSheetId="2" hidden="1">{"'Sheet1'!$L$16"}</definedName>
    <definedName name="______________a1" hidden="1">{"'Sheet1'!$L$16"}</definedName>
    <definedName name="______________DT12" localSheetId="2" hidden="1">{"'Sheet1'!$L$16"}</definedName>
    <definedName name="______________DT12" hidden="1">{"'Sheet1'!$L$16"}</definedName>
    <definedName name="______________PA3" localSheetId="2" hidden="1">{"'Sheet1'!$L$16"}</definedName>
    <definedName name="______________PA3" hidden="1">{"'Sheet1'!$L$16"}</definedName>
    <definedName name="_____________a1" localSheetId="2" hidden="1">{"'Sheet1'!$L$16"}</definedName>
    <definedName name="_____________a1" hidden="1">{"'Sheet1'!$L$16"}</definedName>
    <definedName name="_____________DT12" localSheetId="2" hidden="1">{"'Sheet1'!$L$16"}</definedName>
    <definedName name="_____________DT12" hidden="1">{"'Sheet1'!$L$16"}</definedName>
    <definedName name="_____________PA3" localSheetId="2" hidden="1">{"'Sheet1'!$L$16"}</definedName>
    <definedName name="_____________PA3" hidden="1">{"'Sheet1'!$L$16"}</definedName>
    <definedName name="____________a1" localSheetId="2" hidden="1">{"'Sheet1'!$L$16"}</definedName>
    <definedName name="____________a1" hidden="1">{"'Sheet1'!$L$16"}</definedName>
    <definedName name="____________DT12" localSheetId="2" hidden="1">{"'Sheet1'!$L$16"}</definedName>
    <definedName name="____________DT12" hidden="1">{"'Sheet1'!$L$16"}</definedName>
    <definedName name="____________PA3" localSheetId="2" hidden="1">{"'Sheet1'!$L$16"}</definedName>
    <definedName name="____________PA3" hidden="1">{"'Sheet1'!$L$16"}</definedName>
    <definedName name="___________a1" localSheetId="2" hidden="1">{"'Sheet1'!$L$16"}</definedName>
    <definedName name="___________a1" hidden="1">{"'Sheet1'!$L$16"}</definedName>
    <definedName name="___________DT12" localSheetId="2" hidden="1">{"'Sheet1'!$L$16"}</definedName>
    <definedName name="___________DT12" hidden="1">{"'Sheet1'!$L$16"}</definedName>
    <definedName name="___________PA3" localSheetId="2" hidden="1">{"'Sheet1'!$L$16"}</definedName>
    <definedName name="___________PA3" hidden="1">{"'Sheet1'!$L$16"}</definedName>
    <definedName name="__________a1" localSheetId="2" hidden="1">{"'Sheet1'!$L$16"}</definedName>
    <definedName name="__________a1" hidden="1">{"'Sheet1'!$L$16"}</definedName>
    <definedName name="__________DT12" localSheetId="2" hidden="1">{"'Sheet1'!$L$16"}</definedName>
    <definedName name="__________DT12" hidden="1">{"'Sheet1'!$L$16"}</definedName>
    <definedName name="__________PA3" localSheetId="2" hidden="1">{"'Sheet1'!$L$16"}</definedName>
    <definedName name="__________PA3" hidden="1">{"'Sheet1'!$L$16"}</definedName>
    <definedName name="_________a1" localSheetId="2" hidden="1">{"'Sheet1'!$L$16"}</definedName>
    <definedName name="_________a1" hidden="1">{"'Sheet1'!$L$16"}</definedName>
    <definedName name="_________DT12" localSheetId="2" hidden="1">{"'Sheet1'!$L$16"}</definedName>
    <definedName name="_________DT12" hidden="1">{"'Sheet1'!$L$16"}</definedName>
    <definedName name="_________PA3" localSheetId="2" hidden="1">{"'Sheet1'!$L$16"}</definedName>
    <definedName name="_________PA3" hidden="1">{"'Sheet1'!$L$16"}</definedName>
    <definedName name="________a1" localSheetId="2" hidden="1">{"'Sheet1'!$L$16"}</definedName>
    <definedName name="________a1" hidden="1">{"'Sheet1'!$L$16"}</definedName>
    <definedName name="________DT12" localSheetId="2" hidden="1">{"'Sheet1'!$L$16"}</definedName>
    <definedName name="________DT12" hidden="1">{"'Sheet1'!$L$16"}</definedName>
    <definedName name="________PA3" localSheetId="2" hidden="1">{"'Sheet1'!$L$16"}</definedName>
    <definedName name="________PA3" hidden="1">{"'Sheet1'!$L$16"}</definedName>
    <definedName name="_______a1" localSheetId="2" hidden="1">{"'Sheet1'!$L$16"}</definedName>
    <definedName name="_______a1" hidden="1">{"'Sheet1'!$L$16"}</definedName>
    <definedName name="_______DT12" localSheetId="2" hidden="1">{"'Sheet1'!$L$16"}</definedName>
    <definedName name="_______DT12" hidden="1">{"'Sheet1'!$L$16"}</definedName>
    <definedName name="_______PA3" localSheetId="2" hidden="1">{"'Sheet1'!$L$16"}</definedName>
    <definedName name="_______PA3" hidden="1">{"'Sheet1'!$L$16"}</definedName>
    <definedName name="______a1" localSheetId="2" hidden="1">{"'Sheet1'!$L$16"}</definedName>
    <definedName name="______a1" hidden="1">{"'Sheet1'!$L$16"}</definedName>
    <definedName name="______DT12" localSheetId="2" hidden="1">{"'Sheet1'!$L$16"}</definedName>
    <definedName name="______DT12" hidden="1">{"'Sheet1'!$L$16"}</definedName>
    <definedName name="______PA3" localSheetId="2" hidden="1">{"'Sheet1'!$L$16"}</definedName>
    <definedName name="______PA3" hidden="1">{"'Sheet1'!$L$16"}</definedName>
    <definedName name="_____a1" localSheetId="2" hidden="1">{"'Sheet1'!$L$16"}</definedName>
    <definedName name="_____a1" hidden="1">{"'Sheet1'!$L$16"}</definedName>
    <definedName name="_____DT12" localSheetId="2" hidden="1">{"'Sheet1'!$L$16"}</definedName>
    <definedName name="_____DT12" hidden="1">{"'Sheet1'!$L$16"}</definedName>
    <definedName name="_____PA3" localSheetId="2" hidden="1">{"'Sheet1'!$L$16"}</definedName>
    <definedName name="_____PA3" hidden="1">{"'Sheet1'!$L$16"}</definedName>
    <definedName name="____a1" localSheetId="2" hidden="1">{"'Sheet1'!$L$16"}</definedName>
    <definedName name="____a1" hidden="1">{"'Sheet1'!$L$16"}</definedName>
    <definedName name="____DT12" localSheetId="2" hidden="1">{"'Sheet1'!$L$16"}</definedName>
    <definedName name="____DT12" hidden="1">{"'Sheet1'!$L$16"}</definedName>
    <definedName name="____PA3" localSheetId="2" hidden="1">{"'Sheet1'!$L$16"}</definedName>
    <definedName name="____PA3" hidden="1">{"'Sheet1'!$L$16"}</definedName>
    <definedName name="___a1" localSheetId="2" hidden="1">{"'Sheet1'!$L$16"}</definedName>
    <definedName name="___a1" hidden="1">{"'Sheet1'!$L$16"}</definedName>
    <definedName name="___DT12" localSheetId="2" hidden="1">{"'Sheet1'!$L$16"}</definedName>
    <definedName name="___DT12" hidden="1">{"'Sheet1'!$L$16"}</definedName>
    <definedName name="___h1" localSheetId="2" hidden="1">{"'Sheet1'!$L$16"}</definedName>
    <definedName name="___h1" hidden="1">{"'Sheet1'!$L$16"}</definedName>
    <definedName name="___h10" localSheetId="2" hidden="1">{#N/A,#N/A,FALSE,"Chi tiÆt"}</definedName>
    <definedName name="___h10" hidden="1">{#N/A,#N/A,FALSE,"Chi tiÆt"}</definedName>
    <definedName name="___h2" localSheetId="2" hidden="1">{"'Sheet1'!$L$16"}</definedName>
    <definedName name="___h2" hidden="1">{"'Sheet1'!$L$16"}</definedName>
    <definedName name="___h3" localSheetId="2" hidden="1">{"'Sheet1'!$L$16"}</definedName>
    <definedName name="___h3" hidden="1">{"'Sheet1'!$L$16"}</definedName>
    <definedName name="___h5" localSheetId="2" hidden="1">{"'Sheet1'!$L$16"}</definedName>
    <definedName name="___h5" hidden="1">{"'Sheet1'!$L$16"}</definedName>
    <definedName name="___h6" localSheetId="2" hidden="1">{"'Sheet1'!$L$16"}</definedName>
    <definedName name="___h6" hidden="1">{"'Sheet1'!$L$16"}</definedName>
    <definedName name="___h7" localSheetId="2" hidden="1">{"'Sheet1'!$L$16"}</definedName>
    <definedName name="___h7" hidden="1">{"'Sheet1'!$L$16"}</definedName>
    <definedName name="___h8" localSheetId="2" hidden="1">{"'Sheet1'!$L$16"}</definedName>
    <definedName name="___h8" hidden="1">{"'Sheet1'!$L$16"}</definedName>
    <definedName name="___h9" localSheetId="2" hidden="1">{"'Sheet1'!$L$16"}</definedName>
    <definedName name="___h9" hidden="1">{"'Sheet1'!$L$16"}</definedName>
    <definedName name="___PA3" localSheetId="2" hidden="1">{"'Sheet1'!$L$16"}</definedName>
    <definedName name="___PA3" hidden="1">{"'Sheet1'!$L$16"}</definedName>
    <definedName name="__a1" localSheetId="2" hidden="1">{"'Sheet1'!$L$16"}</definedName>
    <definedName name="__a1" hidden="1">{"'Sheet1'!$L$16"}</definedName>
    <definedName name="__DT12" localSheetId="2" hidden="1">{"'Sheet1'!$L$16"}</definedName>
    <definedName name="__DT12" hidden="1">{"'Sheet1'!$L$16"}</definedName>
    <definedName name="__h1" localSheetId="2" hidden="1">{"'Sheet1'!$L$16"}</definedName>
    <definedName name="__h1" hidden="1">{"'Sheet1'!$L$16"}</definedName>
    <definedName name="__h10" localSheetId="2" hidden="1">{#N/A,#N/A,FALSE,"Chi tiÆt"}</definedName>
    <definedName name="__h10" hidden="1">{#N/A,#N/A,FALSE,"Chi tiÆt"}</definedName>
    <definedName name="__h2" localSheetId="2" hidden="1">{"'Sheet1'!$L$16"}</definedName>
    <definedName name="__h2" hidden="1">{"'Sheet1'!$L$16"}</definedName>
    <definedName name="__h3" localSheetId="2" hidden="1">{"'Sheet1'!$L$16"}</definedName>
    <definedName name="__h3" hidden="1">{"'Sheet1'!$L$16"}</definedName>
    <definedName name="__h5" localSheetId="2" hidden="1">{"'Sheet1'!$L$16"}</definedName>
    <definedName name="__h5" hidden="1">{"'Sheet1'!$L$16"}</definedName>
    <definedName name="__h6" localSheetId="2" hidden="1">{"'Sheet1'!$L$16"}</definedName>
    <definedName name="__h6" hidden="1">{"'Sheet1'!$L$16"}</definedName>
    <definedName name="__h7" localSheetId="2" hidden="1">{"'Sheet1'!$L$16"}</definedName>
    <definedName name="__h7" hidden="1">{"'Sheet1'!$L$16"}</definedName>
    <definedName name="__h8" localSheetId="2" hidden="1">{"'Sheet1'!$L$16"}</definedName>
    <definedName name="__h8" hidden="1">{"'Sheet1'!$L$16"}</definedName>
    <definedName name="__h9" localSheetId="2" hidden="1">{"'Sheet1'!$L$16"}</definedName>
    <definedName name="__h9" hidden="1">{"'Sheet1'!$L$16"}</definedName>
    <definedName name="__PA3" localSheetId="2" hidden="1">{"'Sheet1'!$L$16"}</definedName>
    <definedName name="__PA3" hidden="1">{"'Sheet1'!$L$16"}</definedName>
    <definedName name="_a1" localSheetId="2" hidden="1">{"'Sheet1'!$L$16"}</definedName>
    <definedName name="_a1" hidden="1">{"'Sheet1'!$L$16"}</definedName>
    <definedName name="_Builtin0" hidden="1">#N/A</definedName>
    <definedName name="_DT12" localSheetId="2" hidden="1">{"'Sheet1'!$L$16"}</definedName>
    <definedName name="_DT12" hidden="1">{"'Sheet1'!$L$16"}</definedName>
    <definedName name="_Fill" localSheetId="2" hidden="1">#REF!</definedName>
    <definedName name="_Fill" hidden="1">#REF!</definedName>
    <definedName name="_xlnm._FilterDatabase" hidden="1">'[1]TL than'!#REF!</definedName>
    <definedName name="_h1" localSheetId="2" hidden="1">{"'Sheet1'!$L$16"}</definedName>
    <definedName name="_h1" hidden="1">{"'Sheet1'!$L$16"}</definedName>
    <definedName name="_h10" localSheetId="2" hidden="1">{#N/A,#N/A,FALSE,"Chi tiÆt"}</definedName>
    <definedName name="_h10" hidden="1">{#N/A,#N/A,FALSE,"Chi tiÆt"}</definedName>
    <definedName name="_h2" localSheetId="2" hidden="1">{"'Sheet1'!$L$16"}</definedName>
    <definedName name="_h2" hidden="1">{"'Sheet1'!$L$16"}</definedName>
    <definedName name="_h3" localSheetId="2" hidden="1">{"'Sheet1'!$L$16"}</definedName>
    <definedName name="_h3" hidden="1">{"'Sheet1'!$L$16"}</definedName>
    <definedName name="_h5" localSheetId="2" hidden="1">{"'Sheet1'!$L$16"}</definedName>
    <definedName name="_h5" hidden="1">{"'Sheet1'!$L$16"}</definedName>
    <definedName name="_h6" localSheetId="2" hidden="1">{"'Sheet1'!$L$16"}</definedName>
    <definedName name="_h6" hidden="1">{"'Sheet1'!$L$16"}</definedName>
    <definedName name="_h7" localSheetId="2" hidden="1">{"'Sheet1'!$L$16"}</definedName>
    <definedName name="_h7" hidden="1">{"'Sheet1'!$L$16"}</definedName>
    <definedName name="_h8" localSheetId="2" hidden="1">{"'Sheet1'!$L$16"}</definedName>
    <definedName name="_h8" hidden="1">{"'Sheet1'!$L$16"}</definedName>
    <definedName name="_h9" localSheetId="2" hidden="1">{"'Sheet1'!$L$16"}</definedName>
    <definedName name="_h9" hidden="1">{"'Sheet1'!$L$16"}</definedName>
    <definedName name="_Key1" localSheetId="2" hidden="1">#REF!</definedName>
    <definedName name="_Key1" hidden="1">#REF!</definedName>
    <definedName name="_Key2" localSheetId="2" hidden="1">#REF!</definedName>
    <definedName name="_Key2" hidden="1">#REF!</definedName>
    <definedName name="_NSO2" localSheetId="2" hidden="1">{"'Sheet1'!$L$16"}</definedName>
    <definedName name="_NSO2" hidden="1">{"'Sheet1'!$L$16"}</definedName>
    <definedName name="_Order1" hidden="1">255</definedName>
    <definedName name="_Order2" hidden="1">255</definedName>
    <definedName name="_PA3" localSheetId="2" hidden="1">{"'Sheet1'!$L$16"}</definedName>
    <definedName name="_PA3" hidden="1">{"'Sheet1'!$L$16"}</definedName>
    <definedName name="_Sort" localSheetId="2" hidden="1">#REF!</definedName>
    <definedName name="_Sort" hidden="1">#REF!</definedName>
    <definedName name="anscount" hidden="1">3</definedName>
    <definedName name="BCBo" localSheetId="2" hidden="1">{"'Sheet1'!$L$16"}</definedName>
    <definedName name="BCBo" hidden="1">{"'Sheet1'!$L$16"}</definedName>
    <definedName name="BVTINH" localSheetId="2" hidden="1">{"'Sheet1'!$L$16"}</definedName>
    <definedName name="BVTINH" hidden="1">{"'Sheet1'!$L$16"}</definedName>
    <definedName name="CTCT1" localSheetId="2" hidden="1">{"'Sheet1'!$L$16"}</definedName>
    <definedName name="CTCT1" hidden="1">{"'Sheet1'!$L$16"}</definedName>
    <definedName name="CTCT2" localSheetId="2" hidden="1">{"'Sheet1'!$L$16"}</definedName>
    <definedName name="CTCT2" hidden="1">{"'Sheet1'!$L$16"}</definedName>
    <definedName name="dienluc" localSheetId="2" hidden="1">{#N/A,#N/A,FALSE,"Chi tiÆt"}</definedName>
    <definedName name="dienluc" hidden="1">{#N/A,#N/A,FALSE,"Chi tiÆt"}</definedName>
    <definedName name="DKTINH" localSheetId="2" hidden="1">{"'Sheet1'!$L$16"}</definedName>
    <definedName name="DKTINH" hidden="1">{"'Sheet1'!$L$16"}</definedName>
    <definedName name="dt10.1" localSheetId="2" hidden="1">{"'Sheet1'!$L$16"}</definedName>
    <definedName name="dt10.1" hidden="1">{"'Sheet1'!$L$16"}</definedName>
    <definedName name="DT12Dluc" localSheetId="2" hidden="1">{"'Sheet1'!$L$16"}</definedName>
    <definedName name="DT12Dluc" hidden="1">{"'Sheet1'!$L$16"}</definedName>
    <definedName name="DT12HoangThach" localSheetId="2" hidden="1">{"'Sheet1'!$L$16"}</definedName>
    <definedName name="DT12HoangThach" hidden="1">{"'Sheet1'!$L$16"}</definedName>
    <definedName name="DT8.1" localSheetId="2" hidden="1">{"'Sheet1'!$L$16"}</definedName>
    <definedName name="DT8.1" hidden="1">{"'Sheet1'!$L$16"}</definedName>
    <definedName name="DT8.2" localSheetId="2" hidden="1">{"'Sheet1'!$L$16"}</definedName>
    <definedName name="DT8.2" hidden="1">{"'Sheet1'!$L$16"}</definedName>
    <definedName name="dt9.1" localSheetId="2" hidden="1">{#N/A,#N/A,FALSE,"Chi tiÆt"}</definedName>
    <definedName name="dt9.1" hidden="1">{#N/A,#N/A,FALSE,"Chi tiÆt"}</definedName>
    <definedName name="dtoan" localSheetId="2" hidden="1">{#N/A,#N/A,FALSE,"Chi tiÆt"}</definedName>
    <definedName name="dtoan" hidden="1">{#N/A,#N/A,FALSE,"Chi tiÆt"}</definedName>
    <definedName name="DUCANH" localSheetId="2" hidden="1">{"'Sheet1'!$L$16"}</definedName>
    <definedName name="DUCANH" hidden="1">{"'Sheet1'!$L$16"}</definedName>
    <definedName name="dungkh" localSheetId="2" hidden="1">{"'Sheet1'!$L$16"}</definedName>
    <definedName name="dungkh" hidden="1">{"'Sheet1'!$L$16"}</definedName>
    <definedName name="gffh" localSheetId="2" hidden="1">{"'Sheet1'!$L$16"}</definedName>
    <definedName name="gffh" hidden="1">{"'Sheet1'!$L$16"}</definedName>
    <definedName name="h" localSheetId="2" hidden="1">{"'Sheet1'!$L$16"}</definedName>
    <definedName name="HANG" localSheetId="2" hidden="1">{#N/A,#N/A,FALSE,"Chi tiÆt"}</definedName>
    <definedName name="HANG" hidden="1">{#N/A,#N/A,FALSE,"Chi tiÆt"}</definedName>
    <definedName name="HIHIHIHOI" localSheetId="2" hidden="1">{"'Sheet1'!$L$16"}</definedName>
    <definedName name="HIHIHIHOI" hidden="1">{"'Sheet1'!$L$16"}</definedName>
    <definedName name="HJKL" localSheetId="2" hidden="1">{"'Sheet1'!$L$16"}</definedName>
    <definedName name="HJKL"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2" hidden="1">{"'Sheet1'!$L$16"}</definedName>
    <definedName name="huy" hidden="1">{"'Sheet1'!$L$16"}</definedName>
    <definedName name="lan" localSheetId="2" hidden="1">{"'Sheet1'!$L$16"}</definedName>
    <definedName name="lan" hidden="1">{"'Sheet1'!$L$16"}</definedName>
    <definedName name="PA3.1" localSheetId="2" hidden="1">{"'Sheet1'!$L$16"}</definedName>
    <definedName name="PA3.1" hidden="1">{"'Sheet1'!$L$16"}</definedName>
    <definedName name="_xlnm.Print_Area" localSheetId="1">Chi!$B$1:$E$43</definedName>
    <definedName name="_xlnm.Print_Area" localSheetId="0">Thu!$B$1:$E$46</definedName>
    <definedName name="RGHGSD" localSheetId="2" hidden="1">{"'Sheet1'!$L$16"}</definedName>
    <definedName name="RGHGSD" hidden="1">{"'Sheet1'!$L$16"}</definedName>
    <definedName name="vlct" localSheetId="2" hidden="1">{"'Sheet1'!$L$16"}</definedName>
    <definedName name="vlct" hidden="1">{"'Sheet1'!$L$16"}</definedName>
    <definedName name="wrn.chi._.tiÆt." localSheetId="2" hidden="1">{#N/A,#N/A,FALSE,"Chi tiÆt"}</definedName>
    <definedName name="wrn.chi._.tiÆt." hidden="1">{#N/A,#N/A,FALSE,"Chi tiÆt"}</definedName>
  </definedNames>
  <calcPr calcId="125725"/>
</workbook>
</file>

<file path=xl/calcChain.xml><?xml version="1.0" encoding="utf-8"?>
<calcChain xmlns="http://schemas.openxmlformats.org/spreadsheetml/2006/main">
  <c r="B3" i="1"/>
  <c r="H1" i="2" l="1"/>
  <c r="C79" i="6"/>
  <c r="D79" s="1"/>
  <c r="E79" s="1"/>
  <c r="F79" s="1"/>
  <c r="G79" s="1"/>
  <c r="H79" s="1"/>
  <c r="I79" s="1"/>
  <c r="J79" s="1"/>
  <c r="K79" s="1"/>
  <c r="L79" s="1"/>
  <c r="M79" s="1"/>
  <c r="N79" s="1"/>
  <c r="O79" s="1"/>
  <c r="P79" s="1"/>
  <c r="Q79" s="1"/>
  <c r="R79" s="1"/>
  <c r="S79" s="1"/>
  <c r="T79" s="1"/>
  <c r="V79" s="1"/>
  <c r="W79" s="1"/>
  <c r="X79" s="1"/>
  <c r="Y79" s="1"/>
  <c r="B79"/>
  <c r="I7"/>
  <c r="J7" s="1"/>
  <c r="K7" s="1"/>
  <c r="L7" s="1"/>
  <c r="M7" s="1"/>
  <c r="O7" s="1"/>
  <c r="P7" s="1"/>
  <c r="Q7" s="1"/>
  <c r="H7"/>
  <c r="H1" i="1"/>
  <c r="C29" i="2"/>
  <c r="C8"/>
  <c r="C7" l="1"/>
  <c r="H29" l="1"/>
  <c r="H8"/>
  <c r="H31" i="1"/>
  <c r="H38"/>
  <c r="H9"/>
  <c r="H7" i="2"/>
  <c r="H8" i="1" l="1"/>
  <c r="H7" l="1"/>
</calcChain>
</file>

<file path=xl/sharedStrings.xml><?xml version="1.0" encoding="utf-8"?>
<sst xmlns="http://schemas.openxmlformats.org/spreadsheetml/2006/main" count="203" uniqueCount="193">
  <si>
    <t>Đơn vị: Triệu đồng</t>
  </si>
  <si>
    <t>NỘI DUNG</t>
  </si>
  <si>
    <t>5. Lệ phí trước bạ</t>
  </si>
  <si>
    <t>8. Thuế thu nhập cá nhân</t>
  </si>
  <si>
    <t>14. Thu khác ngân sách</t>
  </si>
  <si>
    <t>18. Thu từ hoạt động XSKT</t>
  </si>
  <si>
    <t>A</t>
  </si>
  <si>
    <t>I</t>
  </si>
  <si>
    <t>II</t>
  </si>
  <si>
    <t>B</t>
  </si>
  <si>
    <t>STT</t>
  </si>
  <si>
    <t>I. THU NỘI ĐỊA</t>
  </si>
  <si>
    <t>II. THU TỪ DẦU THÔ</t>
  </si>
  <si>
    <t>III. THU TỪ HOẠT ĐỘNG XUẤT NHẬP KHẨU</t>
  </si>
  <si>
    <t>MIỀN NÚI PHÍA BẮC</t>
  </si>
  <si>
    <t>HÀ GIANG</t>
  </si>
  <si>
    <t>TUYÊN QUANG</t>
  </si>
  <si>
    <t>CAO BẰNG</t>
  </si>
  <si>
    <t>LẠNG SƠN</t>
  </si>
  <si>
    <t>LAO CAI</t>
  </si>
  <si>
    <t>YÊN BÁI</t>
  </si>
  <si>
    <t>THÁI NGUYÊN</t>
  </si>
  <si>
    <t>BẮC KẠN</t>
  </si>
  <si>
    <t>PHÚ THỌ</t>
  </si>
  <si>
    <t>BẮC GIANG</t>
  </si>
  <si>
    <t>HÒA BÌNH</t>
  </si>
  <si>
    <t>SƠN LA</t>
  </si>
  <si>
    <t>LAI CHÂU</t>
  </si>
  <si>
    <t>ĐIỆN BIÊN</t>
  </si>
  <si>
    <t>ĐỒNG BẰNG SÔNG HỒNG</t>
  </si>
  <si>
    <t>HÀ NỘI</t>
  </si>
  <si>
    <t>HẢI PHÒNG</t>
  </si>
  <si>
    <t>QUẢNG NINH</t>
  </si>
  <si>
    <t>HẢI DƯƠNG</t>
  </si>
  <si>
    <t>HƯNG YÊN</t>
  </si>
  <si>
    <t>VĨNH PHÚC</t>
  </si>
  <si>
    <t>BẮC NINH</t>
  </si>
  <si>
    <t>HÀ NAM</t>
  </si>
  <si>
    <t>NAM ĐỊNH</t>
  </si>
  <si>
    <t>NINH BÌNH</t>
  </si>
  <si>
    <t>THÁI BÌNH</t>
  </si>
  <si>
    <t>III</t>
  </si>
  <si>
    <t>BẮC TRUNG BỘ VÀ DHMT</t>
  </si>
  <si>
    <t>THANH HÓA</t>
  </si>
  <si>
    <t>NGHỆ AN</t>
  </si>
  <si>
    <t>HÀ TĨNH</t>
  </si>
  <si>
    <t>QUẢNG BÌNH</t>
  </si>
  <si>
    <t>QUẢNG TRỊ</t>
  </si>
  <si>
    <t>THỪA THIÊN HUẾ</t>
  </si>
  <si>
    <t>ĐÀ NẴNG</t>
  </si>
  <si>
    <t>QUẢNG NAM</t>
  </si>
  <si>
    <t>QUẢNG NGÃI</t>
  </si>
  <si>
    <t>BÌNH ĐỊNH</t>
  </si>
  <si>
    <t>PHÚ YÊN</t>
  </si>
  <si>
    <t>KHÁNH HÒA</t>
  </si>
  <si>
    <t>NINH THUẬN</t>
  </si>
  <si>
    <t>BÌNH THUẬN</t>
  </si>
  <si>
    <t>IV</t>
  </si>
  <si>
    <t>TÂY NGUYÊN</t>
  </si>
  <si>
    <t>ĐẮK LẮK</t>
  </si>
  <si>
    <t>ĐẮK NÔNG</t>
  </si>
  <si>
    <t>GIA LAI</t>
  </si>
  <si>
    <t>KON TUM</t>
  </si>
  <si>
    <t>LÂM ĐỒNG</t>
  </si>
  <si>
    <t>V</t>
  </si>
  <si>
    <t>ĐÔNG NAM BỘ</t>
  </si>
  <si>
    <t>ĐỒNG NAI</t>
  </si>
  <si>
    <t>BÌNH DƯƠNG</t>
  </si>
  <si>
    <t>BÌNH PHƯỚC</t>
  </si>
  <si>
    <t>TÂY NINH</t>
  </si>
  <si>
    <t>BÀ RỊA VŨNG TÀU</t>
  </si>
  <si>
    <t>VI</t>
  </si>
  <si>
    <t>LONG AN</t>
  </si>
  <si>
    <t xml:space="preserve">TIỀN GIANG </t>
  </si>
  <si>
    <t>BẾN TRE</t>
  </si>
  <si>
    <t>TRÀ VINH</t>
  </si>
  <si>
    <t>VĨNH LONG</t>
  </si>
  <si>
    <t>CẦN THƠ</t>
  </si>
  <si>
    <t>HẬU GIANG</t>
  </si>
  <si>
    <t>SÓC TRĂNG</t>
  </si>
  <si>
    <t>AN GIANG</t>
  </si>
  <si>
    <t>ĐỒNG THÁP</t>
  </si>
  <si>
    <t>KIÊN GIANG</t>
  </si>
  <si>
    <t>BẠC LIÊU</t>
  </si>
  <si>
    <t>CÀ MAU</t>
  </si>
  <si>
    <t>TỈNH, THÀNH PHỐ</t>
  </si>
  <si>
    <t>TỔNG SỐ</t>
  </si>
  <si>
    <t>CHI ĐT TỪ NGUỒN THU TIỀN SD ĐẤT</t>
  </si>
  <si>
    <t>CHI ĐT TỪ NGUỒN THU XSKT</t>
  </si>
  <si>
    <t>TRONG ĐÓ:</t>
  </si>
  <si>
    <t>TP. HỒ CHÍ MINH</t>
  </si>
  <si>
    <t>PHỤ LỤC SỐ 25</t>
  </si>
  <si>
    <t xml:space="preserve">TỔNG CHI NGÂN SÁCH ĐỊA PHƯƠNG </t>
  </si>
  <si>
    <t>TỔNG CHI CÂN ĐỐI NGÂN SÁCH ĐỊA PHƯƠNG</t>
  </si>
  <si>
    <t>CHI TẠO NGUỒN CCTL</t>
  </si>
  <si>
    <t>CHI ĐẦU TƯ PHÁT TRIỂN (KHÔNG BAO GỒM CHI TRẢ NỢ GỐC, LÃI) (1)</t>
  </si>
  <si>
    <t>CHI THƯỜNG XUYÊN</t>
  </si>
  <si>
    <t>CHI TRẢ NỢ LÃI VAY</t>
  </si>
  <si>
    <t>CHI BỔ SUNG QUỸ DTTC</t>
  </si>
  <si>
    <t xml:space="preserve">DỰ PHÒNG NGÂN SÁCH </t>
  </si>
  <si>
    <t>CHI TỪ NGUỒN BỔ SUNG CÓ MỤC TIÊU</t>
  </si>
  <si>
    <t xml:space="preserve">B. BỘI THU NSĐP </t>
  </si>
  <si>
    <t>CHI ĐT XDCB VỐN TRONG NƯỚC (1)</t>
  </si>
  <si>
    <t xml:space="preserve">CHI ĐT TỪ NGUỒN BỘI CHI NSĐP </t>
  </si>
  <si>
    <t>CHI GIÁO DỤC - ĐÀO TẠO</t>
  </si>
  <si>
    <t>CHI KHOA HỌC - CÔNG NGHỆ</t>
  </si>
  <si>
    <t>CHI SỰ NGHIỆP MÔI TRƯỜNG</t>
  </si>
  <si>
    <t>1=2+15</t>
  </si>
  <si>
    <t>2=3+4+9+12+13+14</t>
  </si>
  <si>
    <t>4=5+6+7+8</t>
  </si>
  <si>
    <t>15=16+17+18</t>
  </si>
  <si>
    <t>ĐỒNG BẰNG SÔNG CỬU LONG</t>
  </si>
  <si>
    <t>Tổng số vay</t>
  </si>
  <si>
    <t>Vay bù đắp bội chi</t>
  </si>
  <si>
    <t>Vay trả nợ gốc</t>
  </si>
  <si>
    <t>BỔ SUNG VỐN ĐẦU TƯ ĐỂ THỰC HIỆN DỰ ÁN, NHIỆM VỤ</t>
  </si>
  <si>
    <t>BỔ SUNG VỐN SN THỰC HIỆN CÁC CHẾ ĐỘ CHÍNH SÁCH</t>
  </si>
  <si>
    <t>A. TỔNG THU NSNN TRÊN ĐỊA BÀN (I+II+III)</t>
  </si>
  <si>
    <t>DỰ TOÁN THU NGÂN SÁCH NĂM 2022 HĐND CẤP TỈNH QUYẾT ĐỊNH</t>
  </si>
  <si>
    <t>TỈNH/THÀNH PHỐ: .................................</t>
  </si>
  <si>
    <t>4=3-2</t>
  </si>
  <si>
    <t>I. THU NGÂN SÁCH ĐỊA PHƯƠNG ĐƯỢC HƯỞNG THEO PHÂN CẤP</t>
  </si>
  <si>
    <t>1. Các khoản thu NSĐP hưởng 100%</t>
  </si>
  <si>
    <t>2. Các khoản thu phân chia NSĐP theo tỷ lệ %</t>
  </si>
  <si>
    <t>II. THU BỔ SUNG TỪ NGÂN SÁCH CẤP TRÊN</t>
  </si>
  <si>
    <t>1. Thu bổ sung cân đối ngân sách</t>
  </si>
  <si>
    <t>2. Thu bổ sung có mục tiêu</t>
  </si>
  <si>
    <t>1. Thu từ khu vực doanh nghiệp do nhà nước giữ vai trò chủ đạo Trung ương quản lý</t>
  </si>
  <si>
    <t>2. Thu từ khu vực doanh nghiệp do nhà nước giữ vai trò chủ đạo địa phương quản lý</t>
  </si>
  <si>
    <t>3. Thu từ khu vực doanh nghiệp có vốn đầu tư nước ngoài</t>
  </si>
  <si>
    <t>4. Thu từ khu vực kinh tế ngoài quốc doanh</t>
  </si>
  <si>
    <t>6. Thuế sử dụng đất nông nghiệp</t>
  </si>
  <si>
    <t>7. Thuế sử dụng đất phi nông nghiệp</t>
  </si>
  <si>
    <t>9. Thuế bảo vệ môi trường thu từ hàng hóa trong nước</t>
  </si>
  <si>
    <t xml:space="preserve">10. Phí, lệ phí </t>
  </si>
  <si>
    <t>11. Tiền sử dụng đất</t>
  </si>
  <si>
    <t>12. Tiền cho thuê đất, thuê mặt nước</t>
  </si>
  <si>
    <t>13. Tiền cho thuê và tiền bán nhà ở thuộc sở hữu nhà nước</t>
  </si>
  <si>
    <t>15. Thu từ quỹ đất công ích và thu hoa lợi công sản khác</t>
  </si>
  <si>
    <t>16. Thu tiền cấp quyền khai thác khoáng sản, tài nguyên nước; tiền sử dụng khu vực biển</t>
  </si>
  <si>
    <t>17. Thu hồi vốn, thu cổ tức, lợi nhuận sau thuế</t>
  </si>
  <si>
    <t>19. Chênh lệch thu chi NHNN</t>
  </si>
  <si>
    <t>1. Thuế GTGT thu từ hàng hóa nhập khẩu</t>
  </si>
  <si>
    <t>2. Thuế xuất khẩu</t>
  </si>
  <si>
    <t>3. Thuế nhập khẩu</t>
  </si>
  <si>
    <t>4. Thuế TTĐB thu từ hàng hóa nhập khẩu</t>
  </si>
  <si>
    <t>5. Thuế BVMT thu từ hàng hóa nhập khẩu</t>
  </si>
  <si>
    <t>6. Lệ phí</t>
  </si>
  <si>
    <t>SO SÁNH</t>
  </si>
  <si>
    <t>DỰ TOÁN CHI NGÂN SÁCH ĐỊA PHƯƠNG NĂM 2022 HĐND CẤP TỈNH QUYẾT ĐỊNH</t>
  </si>
  <si>
    <t>I. CHI CÂN ĐỐI NSĐP</t>
  </si>
  <si>
    <t>A. TỔNG CHI NSĐP QUẢN LÝ (I+II)</t>
  </si>
  <si>
    <t>- Chi đầu tư XDCB vốn trong nước</t>
  </si>
  <si>
    <t>- Chi đầu tư từ nguồn thu tiền sử dụng đất</t>
  </si>
  <si>
    <t>- Chi đầu tư từ nguồn thu XSKT</t>
  </si>
  <si>
    <t>- Chi đầu tư từ nguồn thu cổ phần hóa, thoái vốn DNĐP</t>
  </si>
  <si>
    <t>- Chi đầu tư từ nguồn bội chi NSĐP</t>
  </si>
  <si>
    <t>2. Chi thường xuyên</t>
  </si>
  <si>
    <t>1. Chi đầu tư phát triển (bao gồm chi trả nợ gốc, lãi) (1)</t>
  </si>
  <si>
    <t xml:space="preserve">- Chi quốc phòng </t>
  </si>
  <si>
    <t>- Chi an ninh và trật tự an toàn xã hội</t>
  </si>
  <si>
    <t>- Chi khoa học - công nghệ</t>
  </si>
  <si>
    <t>- Chi y tế, dân số và gia đình</t>
  </si>
  <si>
    <t>- Chi giáo dục - đào tạo và dạy nghề</t>
  </si>
  <si>
    <t>- Chi văn hóa thông tin</t>
  </si>
  <si>
    <t>- Chi phát thanh, truyền hình</t>
  </si>
  <si>
    <t>- Chi thể dục thể thao</t>
  </si>
  <si>
    <t>- Chi bảo vệ môi trường</t>
  </si>
  <si>
    <t>- Chi các hoạt động kinh tế</t>
  </si>
  <si>
    <t>- Chi quản lý nhà nước, đảng, đoàn thể</t>
  </si>
  <si>
    <t>- Chi bảo đảm xã hội</t>
  </si>
  <si>
    <t>- Chi thường xuyên khác</t>
  </si>
  <si>
    <t>3. Chi bổ sung quỹ dự trữ tài chính</t>
  </si>
  <si>
    <t>4. Dự phòng ngân sách</t>
  </si>
  <si>
    <t>II. CHI TỪ NGUỒN BỔ SUNG CÓ MỤC TIÊU TỪ NSTW</t>
  </si>
  <si>
    <t>1. Chi đầu tư thực hiện các chương trình mục tiêu, nhiệm vụ</t>
  </si>
  <si>
    <t>2. Chi từ vốn sự nghiệp thực hiện các chế độ, nhiệm vụ, chính sách</t>
  </si>
  <si>
    <t>B. BỘI CHI VÀ VAY  - TRẢ NỢ CỦA NSĐP</t>
  </si>
  <si>
    <t>I. Bội thu NSĐP</t>
  </si>
  <si>
    <t>II. Bội chi NSĐP</t>
  </si>
  <si>
    <t>III. Chi trả nợ gốc</t>
  </si>
  <si>
    <t xml:space="preserve">IV. Tổng số vay trong năm </t>
  </si>
  <si>
    <t>1.Vay để bù đắp bội chi</t>
  </si>
  <si>
    <t>2. Vay để trả nợ gốc</t>
  </si>
  <si>
    <t>(1): Đã bao gồm bội thu, bội chi NSĐP.</t>
  </si>
  <si>
    <t>III. THU KẾT DƯ</t>
  </si>
  <si>
    <t>IV. THU CHUYỂN NGUỒN TỪ NĂM TRƯỚC CHUYỂN SANG</t>
  </si>
  <si>
    <t>V. THU KHÁC</t>
  </si>
  <si>
    <t>B. TỔNG THU NGÂN SÁCH ĐỊA PHƯƠNG (I+II+III+IV+V)</t>
  </si>
  <si>
    <t>DỰ TOÁN TTCP GIAO</t>
  </si>
  <si>
    <t>DỰ TOÁN HĐND QUYẾT ĐỊNH</t>
  </si>
  <si>
    <t>Phụ lục số 01</t>
  </si>
  <si>
    <t>Phụ lục số 02</t>
  </si>
</sst>
</file>

<file path=xl/styles.xml><?xml version="1.0" encoding="utf-8"?>
<styleSheet xmlns="http://schemas.openxmlformats.org/spreadsheetml/2006/main">
  <numFmts count="130">
    <numFmt numFmtId="41" formatCode="_-* #,##0\ _₫_-;\-* #,##0\ _₫_-;_-* &quot;-&quot;\ _₫_-;_-@_-"/>
    <numFmt numFmtId="43" formatCode="_-* #,##0.00\ _₫_-;\-* #,##0.00\ _₫_-;_-* &quot;-&quot;??\ _₫_-;_-@_-"/>
    <numFmt numFmtId="164" formatCode="#,###;\-#,###;&quot;&quot;;_(@_)"/>
    <numFmt numFmtId="165" formatCode="#,##0;\-#,##0;"/>
    <numFmt numFmtId="166" formatCode="###,###"/>
    <numFmt numFmtId="167" formatCode="#,###;[Red]\-#,###"/>
    <numFmt numFmtId="168" formatCode="#.##00"/>
    <numFmt numFmtId="169" formatCode="_ * #,##0_)\ &quot;F&quot;_ ;_ * \(#,##0\)\ &quot;F&quot;_ ;_ * &quot;-&quot;_)\ &quot;F&quot;_ ;_ @_ "/>
    <numFmt numFmtId="170" formatCode="_ * #,##0_)\ _$_ ;_ * \(#,##0\)\ _$_ ;_ * &quot;-&quot;_)\ _$_ ;_ @_ "/>
    <numFmt numFmtId="171" formatCode="_ * #,##0_ ;_ * \-#,##0_ ;_ * &quot;-&quot;_ ;_ @_ "/>
    <numFmt numFmtId="172" formatCode="_ * #,##0.00_ ;_ * \-#,##0.00_ ;_ * &quot;-&quot;??_ ;_ @_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quot;\&quot;#,##0;[Red]\-&quot;\&quot;#,##0"/>
    <numFmt numFmtId="178" formatCode="&quot;\&quot;#,##0.00;\-&quot;\&quot;#,##0.00"/>
    <numFmt numFmtId="179" formatCode="_(&quot;$&quot;* #,##0.00_);_(&quot;$&quot;* \(#,##0.00\);_(&quot;$&quot;* &quot;-&quot;??_);_(@_)"/>
    <numFmt numFmtId="180" formatCode="_(&quot;$&quot;* #,##0_);_(&quot;$&quot;* \(#,##0\);_(&quot;$&quot;* &quot;-&quot;_);_(@_)"/>
    <numFmt numFmtId="181" formatCode="_-&quot;€&quot;* #,##0_-;\-&quot;€&quot;* #,##0_-;_-&quot;€&quot;* &quot;-&quot;_-;_-@_-"/>
    <numFmt numFmtId="182" formatCode="##.##%"/>
    <numFmt numFmtId="183" formatCode="_(* #,##0_);_(* \(#,##0\);_(* &quot;-&quot;??_);_(@_)"/>
    <numFmt numFmtId="184" formatCode="00.000"/>
    <numFmt numFmtId="185" formatCode="&quot;?&quot;#,##0;&quot;?&quot;\-#,##0"/>
    <numFmt numFmtId="186" formatCode="&quot;\&quot;#,##0;[Red]&quot;\&quot;&quot;\&quot;\-#,##0"/>
    <numFmt numFmtId="187" formatCode="&quot;\&quot;#,##0.00;[Red]&quot;\&quot;&quot;\&quot;&quot;\&quot;&quot;\&quot;&quot;\&quot;&quot;\&quot;\-#,##0.00"/>
    <numFmt numFmtId="188" formatCode="&quot;$&quot;#,##0_);[Red]\(&quot;$&quot;#,##0\)"/>
    <numFmt numFmtId="189" formatCode="_-* #,##0\ &quot;€&quot;_-;\-* #,##0\ &quot;€&quot;_-;_-* &quot;-&quot;\ &quot;€&quot;_-;_-@_-"/>
    <numFmt numFmtId="190" formatCode="_-&quot;ñ&quot;* #,##0_-;\-&quot;ñ&quot;* #,##0_-;_-&quot;ñ&quot;* &quot;-&quot;_-;_-@_-"/>
    <numFmt numFmtId="191" formatCode="_-* #,##0\ _F_-;\-* #,##0\ _F_-;_-* &quot;-&quot;\ _F_-;_-@_-"/>
    <numFmt numFmtId="192" formatCode="#,##0\ &quot;FB&quot;;\-#,##0\ &quot;FB&quot;"/>
    <numFmt numFmtId="193" formatCode="_-&quot;$&quot;\ * #,##0_-;\-&quot;$&quot;\ * #,##0_-;_-&quot;$&quot;\ * &quot;-&quot;_-;_-@_-"/>
    <numFmt numFmtId="194" formatCode="_-* #,##0.00\ _F_-;\-* #,##0.00\ _F_-;_-* &quot;-&quot;??\ _F_-;_-@_-"/>
    <numFmt numFmtId="195" formatCode="_(* #,##0.00_);_(* \(#,##0.00\);_(* &quot;-&quot;??_);_(@_)"/>
    <numFmt numFmtId="196" formatCode="_-* #,##0.00\ _V_N_D_-;\-* #,##0.00\ _V_N_D_-;_-* &quot;-&quot;??\ _V_N_D_-;_-@_-"/>
    <numFmt numFmtId="197" formatCode="#,##0.00\ &quot;FB&quot;;\-#,##0.00\ &quot;FB&quot;"/>
    <numFmt numFmtId="198" formatCode="_-* #,##0.00_ñ_-;\-* #,##0.00_ñ_-;_-* &quot;-&quot;??_ñ_-;_-@_-"/>
    <numFmt numFmtId="199" formatCode="_-* #,##0.00\ _ñ_-;\-* #,##0.00\ _ñ_-;_-* &quot;-&quot;??\ _ñ_-;_-@_-"/>
    <numFmt numFmtId="200" formatCode="_-* #,##0.00\ _ñ_-;_-* #,##0.00\ _ñ\-;_-* &quot;-&quot;??\ _ñ_-;_-@_-"/>
    <numFmt numFmtId="201" formatCode="_-* #,##0\ &quot;F&quot;_-;\-* #,##0\ &quot;F&quot;_-;_-* &quot;-&quot;\ &quot;F&quot;_-;_-@_-"/>
    <numFmt numFmtId="202" formatCode="_(&quot;$&quot;\ * #,##0_);_(&quot;$&quot;\ * \(#,##0\);_(&quot;$&quot;\ * &quot;-&quot;_);_(@_)"/>
    <numFmt numFmtId="203" formatCode="_-* #,##0\ &quot;ñ&quot;_-;\-* #,##0\ &quot;ñ&quot;_-;_-* &quot;-&quot;\ &quot;ñ&quot;_-;_-@_-"/>
    <numFmt numFmtId="204" formatCode="_(* #,##0_);_(* \(#,##0\);_(* &quot;-&quot;_);_(@_)"/>
    <numFmt numFmtId="205" formatCode="_-* #,##0\ _V_N_D_-;\-* #,##0\ _V_N_D_-;_-* &quot;-&quot;\ _V_N_D_-;_-@_-"/>
    <numFmt numFmtId="206" formatCode="#,##0\ &quot;FB&quot;;[Red]\-#,##0\ &quot;FB&quot;"/>
    <numFmt numFmtId="207" formatCode="_-* #,##0_ñ_-;\-* #,##0_ñ_-;_-* &quot;-&quot;_ñ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quot;£&quot;#,##0.00;\-&quot;£&quot;#,##0.00"/>
    <numFmt numFmtId="214" formatCode="_-&quot;F&quot;* #,##0_-;\-&quot;F&quot;* #,##0_-;_-&quot;F&quot;* &quot;-&quot;_-;_-@_-"/>
    <numFmt numFmtId="215" formatCode="_ * #,##0.00_)&quot;$&quot;_ ;_ * \(#,##0.00\)&quot;$&quot;_ ;_ * &quot;-&quot;??_)&quot;$&quot;_ ;_ @_ "/>
    <numFmt numFmtId="216" formatCode="_ * #,##0.0_)_$_ ;_ * \(#,##0.0\)_$_ ;_ * &quot;-&quot;??_)_$_ ;_ @_ "/>
    <numFmt numFmtId="217" formatCode="0.000"/>
    <numFmt numFmtId="218" formatCode="\$#,##0_);\(\$#,##0\)"/>
    <numFmt numFmtId="219" formatCode="#,##0.0_);\(#,##0.0\)"/>
    <numFmt numFmtId="220" formatCode="_(* #,##0.0000_);_(* \(#,##0.0000\);_(* &quot;-&quot;??_);_(@_)"/>
    <numFmt numFmtId="221" formatCode="0.0%;[Red]\(0.0%\)"/>
    <numFmt numFmtId="222" formatCode="_ * #,##0.00_)&quot;£&quot;_ ;_ * \(#,##0.00\)&quot;£&quot;_ ;_ * &quot;-&quot;??_)&quot;£&quot;_ ;_ @_ "/>
    <numFmt numFmtId="223" formatCode="0.0%;\(0.0%\)"/>
    <numFmt numFmtId="224" formatCode="##,###.##"/>
    <numFmt numFmtId="225" formatCode="_-* #,##0.00\ &quot;F&quot;_-;\-* #,##0.00\ &quot;F&quot;_-;_-* &quot;-&quot;??\ &quot;F&quot;_-;_-@_-"/>
    <numFmt numFmtId="226" formatCode="0.000_)"/>
    <numFmt numFmtId="227" formatCode="_ * #,##0_)_đ_ ;_ * \(#,##0\)_đ_ ;_ * &quot;-&quot;_)_đ_ ;_ @_ "/>
    <numFmt numFmtId="228" formatCode="_-* #,##0.00\ _€_-;\-* #,##0.00\ _€_-;_-* &quot;-&quot;??\ _€_-;_-@_-"/>
    <numFmt numFmtId="229" formatCode="&quot;True&quot;;&quot;True&quot;;&quot;False&quot;"/>
    <numFmt numFmtId="230" formatCode="&quot;$&quot;#,##0_);\(&quot;$&quot;#,##0\)"/>
    <numFmt numFmtId="231" formatCode="&quot;C&quot;#,##0.00_);\(&quot;C&quot;#,##0.00\)"/>
    <numFmt numFmtId="232" formatCode="_ &quot;R&quot;\ * #,##0_ ;_ &quot;R&quot;\ * \-#,##0_ ;_ &quot;R&quot;\ * &quot;-&quot;_ ;_ @_ "/>
    <numFmt numFmtId="233" formatCode="##,##0%"/>
    <numFmt numFmtId="234" formatCode="#,###%"/>
    <numFmt numFmtId="235" formatCode="##.##"/>
    <numFmt numFmtId="236" formatCode="###.###"/>
    <numFmt numFmtId="237" formatCode="##,###.####"/>
    <numFmt numFmtId="238" formatCode="#,##0.00;[Red]#,##0.00"/>
    <numFmt numFmtId="239" formatCode="#,##0.000"/>
    <numFmt numFmtId="240" formatCode="_-* #,##0.00\ &quot;€&quot;_-;\-* #,##0.00\ &quot;€&quot;_-;_-* &quot;-&quot;??\ &quot;€&quot;_-;_-@_-"/>
    <numFmt numFmtId="241" formatCode="_-* #,##0_-;\-* #,##0_-;_-* &quot;-&quot;??_-;_-@_-"/>
    <numFmt numFmtId="242" formatCode="\$#,##0\ ;\(\$#,##0\)"/>
    <numFmt numFmtId="243" formatCode="_ &quot;\&quot;* #,##0.00_ ;_ &quot;\&quot;* &quot;\&quot;&quot;\&quot;&quot;\&quot;&quot;\&quot;&quot;\&quot;&quot;\&quot;&quot;\&quot;&quot;\&quot;&quot;\&quot;\-#,##0.00_ ;_ &quot;\&quot;* &quot;-&quot;??_ ;_ @_ "/>
    <numFmt numFmtId="244" formatCode="&quot;C&quot;#,##0_);\(&quot;C&quot;#,##0\)"/>
    <numFmt numFmtId="245" formatCode="#0.##"/>
    <numFmt numFmtId="246" formatCode="##,##0.##"/>
    <numFmt numFmtId="247" formatCode="m\o\n\th\ &quot;d&quot;\,\ yyyy"/>
    <numFmt numFmtId="248" formatCode="_(\§\g\ #,##0_);_(\§\g\ \(#,##0\);_(\§\g\ &quot;-&quot;??_);_(@_)"/>
    <numFmt numFmtId="249" formatCode="_(\§\g\ #,##0_);_(\§\g\ \(#,##0\);_(\§\g\ &quot;-&quot;_);_(@_)"/>
    <numFmt numFmtId="250" formatCode="&quot;C&quot;#,##0_);[Red]\(&quot;C&quot;#,##0\)"/>
    <numFmt numFmtId="251" formatCode="\§\g#,##0_);\(\§\g#,##0\)"/>
    <numFmt numFmtId="252" formatCode="_-&quot;VND&quot;* #,##0_-;\-&quot;VND&quot;* #,##0_-;_-&quot;VND&quot;* &quot;-&quot;_-;_-@_-"/>
    <numFmt numFmtId="253" formatCode="_(&quot;Rp&quot;* #,##0.00_);_(&quot;Rp&quot;* \(#,##0.00\);_(&quot;Rp&quot;* &quot;-&quot;??_);_(@_)"/>
    <numFmt numFmtId="254" formatCode="#,##0.00\ &quot;FB&quot;;[Red]\-#,##0.00\ &quot;FB&quot;"/>
    <numFmt numFmtId="255" formatCode="#,##0\ &quot;$&quot;;\-#,##0\ &quot;$&quot;"/>
    <numFmt numFmtId="256" formatCode="&quot;$&quot;#,##0;\-&quot;$&quot;#,##0"/>
    <numFmt numFmtId="257" formatCode="_-* #,##0\ _F_B_-;\-* #,##0\ _F_B_-;_-* &quot;-&quot;\ _F_B_-;_-@_-"/>
    <numFmt numFmtId="258" formatCode="#,##0_);\-#,##0_)"/>
    <numFmt numFmtId="259" formatCode="#,##0\ &quot;$&quot;_);\(#,##0\ &quot;$&quot;\)"/>
    <numFmt numFmtId="260" formatCode="_-&quot;£&quot;* #,##0_-;\-&quot;£&quot;* #,##0_-;_-&quot;£&quot;* &quot;-&quot;_-;_-@_-"/>
    <numFmt numFmtId="261" formatCode="#,##0_ ;[Red]\-#,##0\ "/>
    <numFmt numFmtId="262" formatCode="#,###"/>
    <numFmt numFmtId="263" formatCode="#,##0\ &quot;$&quot;_);[Red]\(#,##0\ &quot;$&quot;\)"/>
    <numFmt numFmtId="264" formatCode="&quot;$&quot;###,0&quot;.&quot;00_);[Red]\(&quot;$&quot;###,0&quot;.&quot;00\)"/>
    <numFmt numFmtId="265" formatCode="0.00_)"/>
    <numFmt numFmtId="266" formatCode="#,##0.00_);\-#,##0.00_)"/>
    <numFmt numFmtId="267" formatCode="#,##0.000_);\(#,##0.000\)"/>
    <numFmt numFmtId="268" formatCode="#"/>
    <numFmt numFmtId="269" formatCode="&quot;¡Ì&quot;#,##0;[Red]\-&quot;¡Ì&quot;#,##0"/>
    <numFmt numFmtId="270" formatCode="#,##0.00\ &quot;F&quot;;[Red]\-#,##0.00\ &quot;F&quot;"/>
    <numFmt numFmtId="271" formatCode="#,##0.00\ \ "/>
    <numFmt numFmtId="272" formatCode="&quot;£&quot;#,##0;[Red]\-&quot;£&quot;#,##0"/>
    <numFmt numFmtId="273" formatCode="_ * #,##0_ ;_ * \-#,##0_ ;_ * &quot;-&quot;??_ ;_ @_ "/>
    <numFmt numFmtId="274" formatCode="0.00000"/>
    <numFmt numFmtId="275" formatCode="0.00000000000E+00;\?"/>
    <numFmt numFmtId="276" formatCode="&quot;S/&quot;#,##0.00;&quot;S/&quot;\-#,##0.00"/>
    <numFmt numFmtId="277" formatCode="#,##0.0"/>
    <numFmt numFmtId="278" formatCode="_(* #.##0.00_);_(* \(#.##0.00\);_(* &quot;-&quot;??_);_(@_)"/>
    <numFmt numFmtId="279" formatCode="#,##0.00\ \ \ \ "/>
    <numFmt numFmtId="280" formatCode="&quot;$&quot;#,##0;[Red]\-&quot;$&quot;#,##0"/>
    <numFmt numFmtId="281" formatCode="#,##0\ &quot;F&quot;;[Red]\-#,##0\ &quot;F&quot;"/>
    <numFmt numFmtId="282" formatCode="&quot;S/&quot;#,##0.00;[Red]&quot;S/&quot;\-#,##0.00"/>
    <numFmt numFmtId="283" formatCode="_ * #.##._ ;_ * \-#.##._ ;_ * &quot;-&quot;??_ ;_ @_ⴆ"/>
    <numFmt numFmtId="284" formatCode="#,##0\ &quot;F&quot;;\-#,##0\ &quot;F&quot;"/>
    <numFmt numFmtId="285" formatCode="_-* ###,0&quot;.&quot;00_-;\-* ###,0&quot;.&quot;00_-;_-* &quot;-&quot;??_-;_-@_-"/>
    <numFmt numFmtId="286" formatCode="_-* #,##0\ _F_-;\-* #,##0\ _F_-;_-* &quot;-&quot;??\ _F_-;_-@_-"/>
    <numFmt numFmtId="287" formatCode="_-&quot;$&quot;* ###,0&quot;.&quot;00_-;\-&quot;$&quot;* ###,0&quot;.&quot;00_-;_-&quot;$&quot;* &quot;-&quot;??_-;_-@_-"/>
    <numFmt numFmtId="288" formatCode="#,##0.00\ &quot;F&quot;;\-#,##0.00\ &quot;F&quot;"/>
    <numFmt numFmtId="289" formatCode="&quot;\&quot;#,##0;&quot;\&quot;&quot;\&quot;&quot;\&quot;&quot;\&quot;&quot;\&quot;&quot;\&quot;&quot;\&quot;\-#,##0"/>
    <numFmt numFmtId="290" formatCode="#,##0;[Red]\-#,##0;&quot;&quot;"/>
    <numFmt numFmtId="291" formatCode="#,##0;[Red]\-#,##0;&quot;&quot;;_-@"/>
  </numFmts>
  <fonts count="250">
    <font>
      <sz val="12"/>
      <name val="Times New Roman"/>
    </font>
    <font>
      <sz val="11"/>
      <color theme="1"/>
      <name val="Arial"/>
      <family val="2"/>
      <charset val="163"/>
      <scheme val="minor"/>
    </font>
    <font>
      <sz val="11"/>
      <color theme="1"/>
      <name val="Times New Roman"/>
      <family val="2"/>
      <charset val="163"/>
    </font>
    <font>
      <sz val="13"/>
      <name val=".VnTime"/>
      <family val="2"/>
    </font>
    <font>
      <sz val="12"/>
      <name val=".VnTime"/>
      <family val="2"/>
    </font>
    <font>
      <sz val="12"/>
      <name val=".VnArial Narrow"/>
      <family val="2"/>
    </font>
    <font>
      <b/>
      <sz val="14"/>
      <name val="Times New Roman"/>
      <family val="1"/>
    </font>
    <font>
      <b/>
      <sz val="12"/>
      <name val="Times New Roman"/>
      <family val="1"/>
    </font>
    <font>
      <sz val="12"/>
      <name val="Times New Roman"/>
      <family val="1"/>
    </font>
    <font>
      <i/>
      <sz val="13"/>
      <name val="Times New Roman"/>
      <family val="1"/>
    </font>
    <font>
      <sz val="13"/>
      <name val="Times New Roman"/>
      <family val="1"/>
    </font>
    <font>
      <sz val="8"/>
      <name val="Times New Roman"/>
      <family val="1"/>
    </font>
    <font>
      <b/>
      <sz val="13"/>
      <name val="Times New Roman"/>
      <family val="1"/>
    </font>
    <font>
      <b/>
      <u/>
      <sz val="13"/>
      <name val="Times New Roman"/>
      <family val="1"/>
    </font>
    <font>
      <b/>
      <u/>
      <sz val="12"/>
      <name val="Times New Roman"/>
      <family val="1"/>
    </font>
    <font>
      <sz val="12"/>
      <name val="Times New Roman"/>
      <family val="1"/>
    </font>
    <font>
      <b/>
      <i/>
      <sz val="14"/>
      <name val="Times New Roman"/>
      <family val="1"/>
    </font>
    <font>
      <b/>
      <u/>
      <sz val="14"/>
      <name val="Times New Roman"/>
      <family val="1"/>
    </font>
    <font>
      <b/>
      <i/>
      <sz val="13"/>
      <name val="Times New Roman"/>
      <family val="1"/>
    </font>
    <font>
      <sz val="13"/>
      <name val="VnTime"/>
    </font>
    <font>
      <sz val="14"/>
      <name val="Times New Roman"/>
      <family val="1"/>
    </font>
    <font>
      <sz val="12"/>
      <name val=".VnArial Narrow"/>
    </font>
    <font>
      <i/>
      <sz val="14"/>
      <name val="Times New Roman"/>
      <family val="1"/>
    </font>
    <font>
      <i/>
      <sz val="12"/>
      <name val="Times New Roman"/>
      <family val="1"/>
    </font>
    <font>
      <b/>
      <sz val="11"/>
      <name val="Times New Roman"/>
      <family val="1"/>
    </font>
    <font>
      <b/>
      <u/>
      <sz val="14"/>
      <color indexed="8"/>
      <name val="Times New Roman"/>
      <family val="1"/>
    </font>
    <font>
      <sz val="12"/>
      <name val=".VnArial"/>
      <family val="2"/>
    </font>
    <font>
      <sz val="10"/>
      <name val=".VnTime"/>
      <family val="2"/>
    </font>
    <font>
      <sz val="10"/>
      <name val="AngsanaUPC"/>
      <family val="1"/>
    </font>
    <font>
      <sz val="10"/>
      <name val="Arial"/>
      <family val="2"/>
    </font>
    <font>
      <sz val="12"/>
      <name val="|??¢¥¢¬¨Ï"/>
      <family val="1"/>
      <charset val="129"/>
    </font>
    <font>
      <sz val="11"/>
      <name val=".VnTime"/>
      <family val="2"/>
    </font>
    <font>
      <sz val="12"/>
      <color indexed="8"/>
      <name val="¹ÙÅÁÃ¼"/>
      <family val="1"/>
      <charset val="129"/>
    </font>
    <font>
      <sz val="14"/>
      <name val="VNI-Times"/>
    </font>
    <font>
      <sz val="12"/>
      <name val="¹UAAA¼"/>
      <family val="3"/>
      <charset val="129"/>
    </font>
    <font>
      <sz val="12"/>
      <name val="¹ÙÅÁÃ¼"/>
      <charset val="129"/>
    </font>
    <font>
      <sz val="10"/>
      <name val="Times New Roman"/>
      <family val="1"/>
    </font>
    <font>
      <sz val="12"/>
      <name val="¹ÙÅÁÃ¼"/>
      <family val="1"/>
      <charset val="129"/>
    </font>
    <font>
      <sz val="12"/>
      <color indexed="8"/>
      <name val="바탕체"/>
      <family val="3"/>
    </font>
    <font>
      <sz val="12"/>
      <name val="바탕체"/>
      <family val="1"/>
      <charset val="129"/>
    </font>
    <font>
      <sz val="11"/>
      <color theme="1"/>
      <name val="Arial"/>
      <family val="2"/>
      <scheme val="minor"/>
    </font>
    <font>
      <sz val="10"/>
      <name val="Arial"/>
      <family val="2"/>
      <charset val="163"/>
    </font>
    <font>
      <sz val="11"/>
      <name val=".VnArial Narrow"/>
      <family val="2"/>
    </font>
    <font>
      <sz val="11"/>
      <color theme="1"/>
      <name val="Arial"/>
      <family val="2"/>
      <charset val="163"/>
      <scheme val="minor"/>
    </font>
    <font>
      <sz val="12"/>
      <name val="VNI-Times"/>
    </font>
    <font>
      <sz val="10"/>
      <color indexed="8"/>
      <name val="MS Sans Serif"/>
      <family val="2"/>
    </font>
    <font>
      <sz val="12"/>
      <name val="돋움체"/>
      <family val="3"/>
      <charset val="129"/>
    </font>
    <font>
      <b/>
      <sz val="10"/>
      <name val="SVNtimes new roman"/>
      <family val="2"/>
    </font>
    <font>
      <sz val="12"/>
      <name val="VNtimes New Roman"/>
    </font>
    <font>
      <sz val="12"/>
      <name val="VNtimes new roman"/>
      <family val="2"/>
    </font>
    <font>
      <sz val="11"/>
      <name val="??"/>
      <family val="3"/>
    </font>
    <font>
      <sz val="10"/>
      <name val="?? ??"/>
      <family val="1"/>
      <charset val="136"/>
    </font>
    <font>
      <sz val="10"/>
      <name val="??"/>
      <family val="3"/>
      <charset val="129"/>
    </font>
    <font>
      <sz val="12"/>
      <name val="????"/>
      <family val="1"/>
      <charset val="136"/>
    </font>
    <font>
      <sz val="12"/>
      <name val="Courier"/>
      <family val="3"/>
    </font>
    <font>
      <sz val="10"/>
      <name val="VNI-Times"/>
    </font>
    <font>
      <sz val="10"/>
      <name val="MS Sans Serif"/>
      <family val="2"/>
    </font>
    <font>
      <sz val="11"/>
      <name val="VNI-Aptima"/>
    </font>
    <font>
      <sz val="10"/>
      <name val="Helv"/>
      <family val="2"/>
    </font>
    <font>
      <sz val="10"/>
      <color indexed="8"/>
      <name val="Arial"/>
      <family val="2"/>
    </font>
    <font>
      <sz val="12"/>
      <name val="???"/>
    </font>
    <font>
      <sz val="11"/>
      <name val="‚l‚r ‚oƒSƒVƒbƒN"/>
      <family val="3"/>
      <charset val="128"/>
    </font>
    <font>
      <sz val="11"/>
      <name val="–¾’©"/>
      <family val="1"/>
      <charset val="128"/>
    </font>
    <font>
      <sz val="14"/>
      <name val="Terminal"/>
      <family val="3"/>
      <charset val="128"/>
    </font>
    <font>
      <sz val="14"/>
      <name val="VnTime"/>
    </font>
    <font>
      <b/>
      <u/>
      <sz val="14"/>
      <color indexed="8"/>
      <name val=".VnBook-AntiquaH"/>
      <family val="2"/>
    </font>
    <font>
      <b/>
      <u/>
      <sz val="10"/>
      <name val="VNI-Times"/>
    </font>
    <font>
      <b/>
      <sz val="10"/>
      <name val=".VnArial"/>
      <family val="2"/>
    </font>
    <font>
      <sz val="12"/>
      <color indexed="10"/>
      <name val=".VnArial Narrow"/>
      <family val="2"/>
    </font>
    <font>
      <i/>
      <sz val="12"/>
      <color indexed="8"/>
      <name val=".VnBook-AntiquaH"/>
      <family val="2"/>
    </font>
    <font>
      <sz val="11"/>
      <color indexed="8"/>
      <name val="Calibri"/>
      <family val="2"/>
    </font>
    <font>
      <sz val="14"/>
      <color indexed="8"/>
      <name val="Times New Roman"/>
      <family val="2"/>
    </font>
    <font>
      <b/>
      <sz val="12"/>
      <color indexed="8"/>
      <name val=".VnBook-Antiqua"/>
      <family val="2"/>
    </font>
    <font>
      <i/>
      <sz val="12"/>
      <color indexed="8"/>
      <name val=".VnBook-Antiqua"/>
      <family val="2"/>
    </font>
    <font>
      <sz val="11"/>
      <color indexed="9"/>
      <name val="Calibri"/>
      <family val="2"/>
    </font>
    <font>
      <sz val="14"/>
      <color indexed="9"/>
      <name val="Times New Roman"/>
      <family val="2"/>
    </font>
    <font>
      <sz val="14"/>
      <name val=".VnTime"/>
      <family val="2"/>
    </font>
    <font>
      <sz val="11"/>
      <name val="VNI-Times"/>
    </font>
    <font>
      <sz val="8"/>
      <name val="Times New Roman"/>
      <family val="1"/>
      <charset val="163"/>
    </font>
    <font>
      <b/>
      <sz val="12"/>
      <color indexed="63"/>
      <name val="VNI-Times"/>
    </font>
    <font>
      <sz val="11"/>
      <color indexed="20"/>
      <name val="Calibri"/>
      <family val="2"/>
    </font>
    <font>
      <sz val="12"/>
      <name val="Tms Rmn"/>
    </font>
    <font>
      <sz val="11"/>
      <name val="µ¸¿ò"/>
      <charset val="129"/>
    </font>
    <font>
      <sz val="10"/>
      <name val="±¼¸²A¼"/>
      <family val="3"/>
      <charset val="129"/>
    </font>
    <font>
      <sz val="10"/>
      <name val="Helv"/>
    </font>
    <font>
      <b/>
      <sz val="11"/>
      <color indexed="52"/>
      <name val="Calibri"/>
      <family val="2"/>
    </font>
    <font>
      <b/>
      <sz val="10"/>
      <name val="Helv"/>
      <family val="2"/>
    </font>
    <font>
      <b/>
      <sz val="10"/>
      <name val="Helv"/>
    </font>
    <font>
      <b/>
      <sz val="8"/>
      <color indexed="12"/>
      <name val="Arial"/>
      <family val="2"/>
    </font>
    <font>
      <sz val="8"/>
      <color indexed="8"/>
      <name val="Arial"/>
      <family val="2"/>
    </font>
    <font>
      <sz val="11"/>
      <name val="Tms Rmn"/>
    </font>
    <font>
      <sz val="13"/>
      <color indexed="8"/>
      <name val="Times New Roman"/>
      <family val="2"/>
    </font>
    <font>
      <sz val="14"/>
      <color indexed="8"/>
      <name val="Times New Roman"/>
      <family val="2"/>
      <charset val="163"/>
    </font>
    <font>
      <sz val="11"/>
      <color indexed="8"/>
      <name val="Times New Roman"/>
      <family val="2"/>
      <charset val="163"/>
    </font>
    <font>
      <sz val="9"/>
      <name val="Arial"/>
      <family val="2"/>
    </font>
    <font>
      <b/>
      <sz val="12"/>
      <name val="VNTime"/>
      <family val="2"/>
    </font>
    <font>
      <sz val="10"/>
      <name val="MS Serif"/>
      <family val="1"/>
    </font>
    <font>
      <sz val="10"/>
      <name val="Courier"/>
      <family val="3"/>
    </font>
    <font>
      <sz val="11"/>
      <name val="VNtimes new roman"/>
    </font>
    <font>
      <sz val="11"/>
      <name val="VNcentury Gothic"/>
      <family val="2"/>
    </font>
    <font>
      <b/>
      <sz val="15"/>
      <name val="VNcentury Gothic"/>
      <family val="2"/>
    </font>
    <font>
      <sz val="12"/>
      <name val="SVNtimes new roman"/>
      <family val="2"/>
    </font>
    <font>
      <sz val="8"/>
      <name val="SVNtimes new roman"/>
      <family val="2"/>
    </font>
    <font>
      <b/>
      <sz val="11"/>
      <color indexed="9"/>
      <name val="Calibri"/>
      <family val="2"/>
    </font>
    <font>
      <sz val="10"/>
      <name val=".VnArial"/>
      <family val="2"/>
    </font>
    <font>
      <sz val="10"/>
      <name val="VNI-Aptima"/>
    </font>
    <font>
      <sz val="10"/>
      <name val="SVNtimes new roman"/>
      <family val="2"/>
    </font>
    <font>
      <sz val="10"/>
      <color indexed="8"/>
      <name val="Arial"/>
      <family val="2"/>
      <charset val="163"/>
    </font>
    <font>
      <sz val="1"/>
      <color indexed="8"/>
      <name val="Courier"/>
      <family val="3"/>
    </font>
    <font>
      <b/>
      <sz val="12"/>
      <name val="VNTimeH"/>
      <family val="2"/>
    </font>
    <font>
      <sz val="10"/>
      <name val="Arial CE"/>
      <charset val="238"/>
    </font>
    <font>
      <b/>
      <sz val="14"/>
      <color indexed="63"/>
      <name val="Times New Roman"/>
      <family val="2"/>
    </font>
    <font>
      <sz val="14"/>
      <color indexed="62"/>
      <name val="Times New Roman"/>
      <family val="2"/>
    </font>
    <font>
      <sz val="11"/>
      <color indexed="62"/>
      <name val="Calibri"/>
      <family val="2"/>
    </font>
    <font>
      <b/>
      <sz val="15"/>
      <color indexed="56"/>
      <name val="Times New Roman"/>
      <family val="2"/>
    </font>
    <font>
      <b/>
      <sz val="13"/>
      <color indexed="56"/>
      <name val="Times New Roman"/>
      <family val="2"/>
    </font>
    <font>
      <b/>
      <sz val="11"/>
      <color indexed="56"/>
      <name val="Times New Roman"/>
      <family val="2"/>
    </font>
    <font>
      <b/>
      <sz val="12"/>
      <color indexed="8"/>
      <name val="VNI-Times"/>
    </font>
    <font>
      <sz val="10"/>
      <color indexed="16"/>
      <name val="MS Serif"/>
      <family val="1"/>
    </font>
    <font>
      <sz val="10"/>
      <name val="VNI-Helve-Condense"/>
    </font>
    <font>
      <sz val="10"/>
      <color indexed="8"/>
      <name val="Arial"/>
      <family val="2"/>
      <charset val="1"/>
    </font>
    <font>
      <i/>
      <sz val="11"/>
      <color indexed="23"/>
      <name val="Calibri"/>
      <family val="2"/>
    </font>
    <font>
      <sz val="11"/>
      <color indexed="17"/>
      <name val="Calibri"/>
      <family val="2"/>
    </font>
    <font>
      <sz val="8"/>
      <name val="Arial"/>
      <family val="2"/>
    </font>
    <font>
      <sz val="12"/>
      <name val="VNTime"/>
      <family val="2"/>
    </font>
    <font>
      <sz val="10"/>
      <name val=".VnArialH"/>
      <family val="2"/>
    </font>
    <font>
      <b/>
      <sz val="12"/>
      <name val=".VnBook-AntiquaH"/>
      <family val="2"/>
    </font>
    <font>
      <b/>
      <u/>
      <sz val="13"/>
      <name val="VnTime"/>
    </font>
    <font>
      <b/>
      <sz val="12"/>
      <color indexed="9"/>
      <name val="Tms Rmn"/>
    </font>
    <font>
      <b/>
      <sz val="12"/>
      <name val="Helv"/>
      <family val="2"/>
    </font>
    <font>
      <b/>
      <sz val="12"/>
      <name val="Helv"/>
    </font>
    <font>
      <b/>
      <sz val="12"/>
      <name val="Arial"/>
      <family val="2"/>
    </font>
    <font>
      <b/>
      <sz val="15"/>
      <color indexed="56"/>
      <name val="Calibri"/>
      <family val="2"/>
    </font>
    <font>
      <b/>
      <sz val="18"/>
      <name val="Arial"/>
      <family val="2"/>
    </font>
    <font>
      <b/>
      <sz val="13"/>
      <color indexed="56"/>
      <name val="Calibri"/>
      <family val="2"/>
    </font>
    <font>
      <b/>
      <sz val="11"/>
      <color indexed="56"/>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¼¸²Ã¼"/>
      <family val="3"/>
      <charset val="129"/>
    </font>
    <font>
      <sz val="8"/>
      <color indexed="12"/>
      <name val="Helv"/>
    </font>
    <font>
      <u/>
      <sz val="10"/>
      <color indexed="12"/>
      <name val=".VnTime"/>
      <family val="2"/>
    </font>
    <font>
      <u/>
      <sz val="12"/>
      <color indexed="12"/>
      <name val=".VnTime"/>
      <family val="2"/>
    </font>
    <font>
      <u/>
      <sz val="12"/>
      <color indexed="12"/>
      <name val="Arial"/>
      <family val="2"/>
    </font>
    <font>
      <sz val="16"/>
      <name val="VNI-Times"/>
    </font>
    <font>
      <b/>
      <sz val="14"/>
      <color indexed="9"/>
      <name val="Times New Roman"/>
      <family val="2"/>
    </font>
    <font>
      <sz val="11"/>
      <color indexed="52"/>
      <name val="Calibri"/>
      <family val="2"/>
    </font>
    <font>
      <sz val="8"/>
      <name val="VNarial"/>
      <family val="2"/>
    </font>
    <font>
      <b/>
      <sz val="11"/>
      <name val="Helv"/>
      <family val="2"/>
    </font>
    <font>
      <b/>
      <sz val="11"/>
      <name val="Helv"/>
    </font>
    <font>
      <sz val="10"/>
      <name val=".VnAvant"/>
      <family val="2"/>
    </font>
    <font>
      <sz val="12"/>
      <name val="Arial"/>
      <family val="2"/>
    </font>
    <font>
      <sz val="11"/>
      <color indexed="60"/>
      <name val="Calibri"/>
      <family val="2"/>
    </font>
    <font>
      <sz val="10"/>
      <name val="Times New Roman"/>
      <family val="1"/>
      <charset val="163"/>
    </font>
    <font>
      <sz val="7"/>
      <name val="Small Fonts"/>
      <family val="2"/>
    </font>
    <font>
      <b/>
      <sz val="12"/>
      <name val="VN-NTime"/>
    </font>
    <font>
      <b/>
      <i/>
      <sz val="16"/>
      <name val="Helv"/>
    </font>
    <font>
      <sz val="11"/>
      <color theme="1"/>
      <name val="Arial"/>
      <family val="2"/>
      <charset val="163"/>
    </font>
    <font>
      <sz val="11"/>
      <color indexed="8"/>
      <name val="Arial"/>
      <family val="2"/>
      <charset val="163"/>
    </font>
    <font>
      <sz val="13"/>
      <name val="Arial"/>
      <family val="2"/>
      <charset val="163"/>
    </font>
    <font>
      <sz val="14"/>
      <name val="Times New Roman"/>
      <family val="1"/>
      <charset val="163"/>
    </font>
    <font>
      <sz val="11"/>
      <color indexed="8"/>
      <name val="Calibri"/>
      <family val="2"/>
      <charset val="163"/>
    </font>
    <font>
      <sz val="13"/>
      <name val="Times New Roman"/>
      <family val="1"/>
      <charset val="163"/>
    </font>
    <font>
      <sz val="11"/>
      <color indexed="8"/>
      <name val="Helvetica Neue"/>
    </font>
    <font>
      <sz val="13"/>
      <name val="Arial"/>
      <family val="2"/>
    </font>
    <font>
      <sz val="11"/>
      <color theme="1"/>
      <name val="Arial"/>
      <family val="2"/>
    </font>
    <font>
      <sz val="14"/>
      <name val="System"/>
      <family val="2"/>
    </font>
    <font>
      <b/>
      <sz val="11"/>
      <name val="Arial"/>
      <family val="2"/>
    </font>
    <font>
      <b/>
      <sz val="11"/>
      <name val="Arial"/>
      <family val="2"/>
      <charset val="163"/>
    </font>
    <font>
      <b/>
      <sz val="11"/>
      <color indexed="63"/>
      <name val="Calibri"/>
      <family val="2"/>
    </font>
    <font>
      <sz val="14"/>
      <color indexed="52"/>
      <name val="Times New Roman"/>
      <family val="2"/>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sz val="12"/>
      <color indexed="8"/>
      <name val="Arial"/>
      <family val="2"/>
      <charset val="163"/>
    </font>
    <font>
      <b/>
      <i/>
      <sz val="12"/>
      <color indexed="8"/>
      <name val="Arial"/>
      <family val="2"/>
    </font>
    <font>
      <b/>
      <i/>
      <sz val="12"/>
      <color indexed="8"/>
      <name val="Arial"/>
      <family val="2"/>
      <charset val="163"/>
    </font>
    <font>
      <sz val="12"/>
      <color indexed="8"/>
      <name val="Arial"/>
      <family val="2"/>
    </font>
    <font>
      <sz val="12"/>
      <color indexed="8"/>
      <name val="Arial"/>
      <family val="2"/>
      <charset val="163"/>
    </font>
    <font>
      <i/>
      <sz val="12"/>
      <color indexed="8"/>
      <name val="Arial"/>
      <family val="2"/>
    </font>
    <font>
      <i/>
      <sz val="12"/>
      <color indexed="8"/>
      <name val="Arial"/>
      <family val="2"/>
      <charset val="163"/>
    </font>
    <font>
      <sz val="19"/>
      <color indexed="48"/>
      <name val="Arial"/>
      <family val="2"/>
    </font>
    <font>
      <sz val="19"/>
      <color indexed="48"/>
      <name val="Arial"/>
      <family val="2"/>
      <charset val="163"/>
    </font>
    <font>
      <sz val="12"/>
      <color indexed="14"/>
      <name val="Arial"/>
      <family val="2"/>
    </font>
    <font>
      <sz val="12"/>
      <color indexed="14"/>
      <name val="Arial"/>
      <family val="2"/>
      <charset val="163"/>
    </font>
    <font>
      <sz val="11"/>
      <name val="3C_Times_T"/>
    </font>
    <font>
      <b/>
      <sz val="18"/>
      <color indexed="8"/>
      <name val="Cambria"/>
      <family val="1"/>
    </font>
    <font>
      <u/>
      <sz val="10"/>
      <color indexed="12"/>
      <name val="Arial"/>
      <family val="2"/>
    </font>
    <font>
      <sz val="8"/>
      <name val="MS Sans Serif"/>
      <family val="2"/>
    </font>
    <font>
      <sz val="8"/>
      <name val="Tms Rmn"/>
    </font>
    <font>
      <b/>
      <sz val="10.5"/>
      <name val=".VnAvantH"/>
      <family val="2"/>
    </font>
    <font>
      <sz val="10"/>
      <name val="VNbook-Antiqua"/>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u val="double"/>
      <sz val="12"/>
      <color indexed="12"/>
      <name val=".VnBahamasB"/>
      <family val="2"/>
    </font>
    <font>
      <b/>
      <i/>
      <u/>
      <sz val="12"/>
      <name val=".VnTimeH"/>
      <family val="2"/>
    </font>
    <font>
      <b/>
      <sz val="18"/>
      <color indexed="56"/>
      <name val="Cambria"/>
      <family val="2"/>
    </font>
    <font>
      <b/>
      <sz val="14"/>
      <color indexed="52"/>
      <name val="Times New Roman"/>
      <family val="2"/>
    </font>
    <font>
      <sz val="9.5"/>
      <name val=".VnBlackH"/>
      <family val="2"/>
    </font>
    <font>
      <b/>
      <sz val="10"/>
      <name val=".VnBahamasBH"/>
      <family val="2"/>
    </font>
    <font>
      <b/>
      <sz val="11"/>
      <name val=".VnArialH"/>
      <family val="2"/>
    </font>
    <font>
      <b/>
      <sz val="10"/>
      <name val=".VnArialH"/>
      <family val="2"/>
    </font>
    <font>
      <b/>
      <sz val="11"/>
      <color indexed="8"/>
      <name val="Calibri"/>
      <family val="2"/>
    </font>
    <font>
      <b/>
      <sz val="14"/>
      <color indexed="8"/>
      <name val="Times New Roman"/>
      <family val="2"/>
    </font>
    <font>
      <sz val="14"/>
      <color indexed="17"/>
      <name val="Times New Roman"/>
      <family val="2"/>
    </font>
    <font>
      <sz val="10"/>
      <name val=".VnArial Narrow"/>
      <family val="2"/>
    </font>
    <font>
      <b/>
      <sz val="12"/>
      <name val="VNI-Times"/>
    </font>
    <font>
      <sz val="12"/>
      <name val="VnTime"/>
    </font>
    <font>
      <sz val="11"/>
      <name val=".VnAvant"/>
      <family val="2"/>
    </font>
    <font>
      <b/>
      <sz val="13"/>
      <color indexed="8"/>
      <name val=".VnTimeH"/>
      <family val="2"/>
    </font>
    <font>
      <sz val="14"/>
      <name val=".Vn3DH"/>
      <family val="2"/>
    </font>
    <font>
      <sz val="14"/>
      <color indexed="60"/>
      <name val="Times New Roman"/>
      <family val="2"/>
    </font>
    <font>
      <sz val="14"/>
      <color indexed="10"/>
      <name val="Times New Roman"/>
      <family val="2"/>
    </font>
    <font>
      <sz val="11"/>
      <color indexed="10"/>
      <name val="Calibri"/>
      <family val="2"/>
    </font>
    <font>
      <i/>
      <sz val="14"/>
      <color indexed="23"/>
      <name val="Times New Roman"/>
      <family val="2"/>
    </font>
    <font>
      <sz val="10"/>
      <name val="VNtimes new roman"/>
    </font>
    <font>
      <sz val="10"/>
      <name val="VNtimes new roman"/>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0"/>
      <name val="Geneva"/>
      <family val="2"/>
    </font>
    <font>
      <sz val="14"/>
      <color indexed="20"/>
      <name val="Times New Roman"/>
      <family val="2"/>
    </font>
    <font>
      <sz val="14"/>
      <name val=".VnArial"/>
      <family val="2"/>
    </font>
    <font>
      <sz val="22"/>
      <name val="ＭＳ 明朝"/>
      <family val="1"/>
      <charset val="128"/>
    </font>
    <font>
      <sz val="16"/>
      <name val="AngsanaUPC"/>
      <family val="3"/>
    </font>
    <font>
      <sz val="10"/>
      <name val=" "/>
      <family val="1"/>
      <charset val="136"/>
    </font>
    <font>
      <sz val="14"/>
      <name val="뼻뮝"/>
      <family val="3"/>
      <charset val="129"/>
    </font>
    <font>
      <sz val="12"/>
      <name val="뼻뮝"/>
      <family val="1"/>
      <charset val="129"/>
    </font>
    <font>
      <sz val="10"/>
      <name val="명조"/>
      <family val="3"/>
      <charset val="129"/>
    </font>
    <font>
      <sz val="10"/>
      <name val="돋움체"/>
      <family val="3"/>
      <charset val="129"/>
    </font>
    <font>
      <b/>
      <sz val="12"/>
      <name val="Times New Roman"/>
      <family val="1"/>
      <charset val="163"/>
    </font>
    <font>
      <b/>
      <sz val="14"/>
      <name val="Times New Roman"/>
      <family val="1"/>
      <charset val="163"/>
    </font>
    <font>
      <i/>
      <sz val="15"/>
      <name val="Times New Roman"/>
      <family val="1"/>
    </font>
    <font>
      <b/>
      <sz val="14"/>
      <color indexed="8"/>
      <name val="Times New Roman"/>
      <family val="1"/>
    </font>
    <font>
      <b/>
      <u/>
      <sz val="13"/>
      <name val="VNTime"/>
      <family val="2"/>
    </font>
    <font>
      <sz val="11"/>
      <name val="Times New Roman"/>
      <family val="1"/>
    </font>
    <font>
      <i/>
      <sz val="11"/>
      <name val="Times New Roman"/>
      <family val="1"/>
    </font>
  </fonts>
  <fills count="5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diagonal/>
    </border>
  </borders>
  <cellStyleXfs count="2421">
    <xf numFmtId="0" fontId="0" fillId="0" borderId="0"/>
    <xf numFmtId="164" fontId="3" fillId="0" borderId="0" applyFont="0" applyFill="0" applyBorder="0" applyAlignment="0" applyProtection="0"/>
    <xf numFmtId="0" fontId="19" fillId="0" borderId="0"/>
    <xf numFmtId="0" fontId="4" fillId="0" borderId="0"/>
    <xf numFmtId="0" fontId="5" fillId="0" borderId="0"/>
    <xf numFmtId="0" fontId="5" fillId="0" borderId="0"/>
    <xf numFmtId="0" fontId="21" fillId="0" borderId="0"/>
    <xf numFmtId="0" fontId="4" fillId="0" borderId="0" applyNumberFormat="0" applyFill="0" applyBorder="0" applyAlignment="0" applyProtection="0"/>
    <xf numFmtId="0" fontId="26" fillId="0" borderId="0" applyFont="0" applyFill="0" applyBorder="0" applyAlignment="0" applyProtection="0"/>
    <xf numFmtId="168" fontId="27" fillId="0" borderId="0" applyFont="0" applyFill="0" applyBorder="0" applyAlignment="0" applyProtection="0"/>
    <xf numFmtId="0"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xf numFmtId="0" fontId="31" fillId="2" borderId="0"/>
    <xf numFmtId="9" fontId="32" fillId="0" borderId="0" applyBorder="0" applyAlignment="0" applyProtection="0"/>
    <xf numFmtId="0" fontId="31" fillId="2" borderId="0"/>
    <xf numFmtId="0" fontId="31" fillId="2" borderId="0"/>
    <xf numFmtId="0" fontId="31" fillId="0" borderId="0">
      <alignment wrapText="1"/>
    </xf>
    <xf numFmtId="169" fontId="33" fillId="0" borderId="0" applyFont="0" applyFill="0" applyBorder="0" applyAlignment="0" applyProtection="0"/>
    <xf numFmtId="0" fontId="34" fillId="0" borderId="0" applyFont="0" applyFill="0" applyBorder="0" applyAlignment="0" applyProtection="0"/>
    <xf numFmtId="170" fontId="33" fillId="0" borderId="0" applyFont="0" applyFill="0" applyBorder="0" applyAlignment="0" applyProtection="0"/>
    <xf numFmtId="0" fontId="34" fillId="0" borderId="0" applyFont="0" applyFill="0" applyBorder="0" applyAlignment="0" applyProtection="0"/>
    <xf numFmtId="171" fontId="35" fillId="0" borderId="0" applyFont="0" applyFill="0" applyBorder="0" applyAlignment="0" applyProtection="0"/>
    <xf numFmtId="0" fontId="34" fillId="0" borderId="0" applyFont="0" applyFill="0" applyBorder="0" applyAlignment="0" applyProtection="0"/>
    <xf numFmtId="172" fontId="35" fillId="0" borderId="0" applyFont="0" applyFill="0" applyBorder="0" applyAlignment="0" applyProtection="0"/>
    <xf numFmtId="0" fontId="34" fillId="0" borderId="0" applyFont="0" applyFill="0" applyBorder="0" applyAlignment="0" applyProtection="0"/>
    <xf numFmtId="0" fontId="34" fillId="0" borderId="0"/>
    <xf numFmtId="0" fontId="36" fillId="0" borderId="0"/>
    <xf numFmtId="0" fontId="34" fillId="0" borderId="0"/>
    <xf numFmtId="0" fontId="37" fillId="0" borderId="0"/>
    <xf numFmtId="173" fontId="29" fillId="0" borderId="0" applyFon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178" fontId="29" fillId="0" borderId="0" applyFont="0" applyFill="0" applyBorder="0" applyAlignment="0" applyProtection="0"/>
    <xf numFmtId="9" fontId="38" fillId="0" borderId="0" applyBorder="0" applyAlignment="0" applyProtection="0"/>
    <xf numFmtId="0" fontId="39" fillId="0" borderId="0" applyFont="0" applyFill="0" applyBorder="0" applyAlignment="0" applyProtection="0"/>
    <xf numFmtId="0" fontId="39" fillId="0" borderId="0" applyFont="0" applyFill="0" applyBorder="0" applyAlignment="0" applyProtection="0"/>
    <xf numFmtId="175" fontId="29" fillId="0" borderId="0" applyFont="0" applyFill="0" applyBorder="0" applyAlignment="0" applyProtection="0"/>
    <xf numFmtId="176" fontId="29" fillId="0" borderId="0" applyFont="0" applyFill="0" applyBorder="0" applyAlignment="0" applyProtection="0"/>
    <xf numFmtId="172" fontId="29" fillId="0" borderId="0" applyFont="0" applyFill="0" applyBorder="0" applyAlignment="0" applyProtection="0"/>
    <xf numFmtId="171" fontId="29" fillId="0" borderId="0" applyFont="0" applyFill="0" applyBorder="0" applyAlignment="0" applyProtection="0"/>
    <xf numFmtId="0" fontId="29" fillId="0" borderId="0"/>
    <xf numFmtId="179" fontId="29" fillId="0" borderId="0" applyFont="0" applyFill="0" applyBorder="0" applyAlignment="0" applyProtection="0"/>
    <xf numFmtId="180" fontId="29" fillId="0" borderId="0" applyFont="0" applyFill="0" applyBorder="0" applyAlignment="0" applyProtection="0"/>
    <xf numFmtId="0" fontId="40" fillId="0" borderId="0"/>
    <xf numFmtId="0" fontId="4" fillId="0" borderId="0"/>
    <xf numFmtId="0" fontId="5" fillId="0" borderId="0"/>
    <xf numFmtId="0" fontId="43" fillId="0" borderId="0"/>
    <xf numFmtId="181" fontId="44" fillId="0" borderId="0" applyFont="0" applyFill="0" applyBorder="0" applyAlignment="0" applyProtection="0"/>
    <xf numFmtId="0" fontId="45" fillId="0" borderId="0"/>
    <xf numFmtId="3" fontId="46" fillId="0" borderId="15"/>
    <xf numFmtId="182" fontId="47" fillId="0" borderId="21">
      <alignment horizontal="center"/>
      <protection hidden="1"/>
    </xf>
    <xf numFmtId="183" fontId="48" fillId="0" borderId="22" applyFont="0" applyBorder="0"/>
    <xf numFmtId="183" fontId="48" fillId="0" borderId="22" applyFont="0" applyBorder="0"/>
    <xf numFmtId="183" fontId="49" fillId="0" borderId="22" applyFont="0" applyBorder="0"/>
    <xf numFmtId="0" fontId="27" fillId="0" borderId="0"/>
    <xf numFmtId="184" fontId="50" fillId="0" borderId="0" applyFont="0" applyFill="0" applyBorder="0" applyAlignment="0" applyProtection="0"/>
    <xf numFmtId="0" fontId="51" fillId="0" borderId="0" applyFont="0" applyFill="0" applyBorder="0" applyAlignment="0" applyProtection="0"/>
    <xf numFmtId="185" fontId="50"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2" fillId="0" borderId="23"/>
    <xf numFmtId="173" fontId="53" fillId="0" borderId="0" applyFont="0" applyFill="0" applyBorder="0" applyAlignment="0" applyProtection="0"/>
    <xf numFmtId="174" fontId="53" fillId="0" borderId="0" applyFont="0" applyFill="0" applyBorder="0" applyAlignment="0" applyProtection="0"/>
    <xf numFmtId="188" fontId="5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3" fontId="4" fillId="0" borderId="0" applyFont="0" applyFill="0" applyBorder="0" applyAlignment="0" applyProtection="0"/>
    <xf numFmtId="180"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5" fontId="44"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90" fontId="44" fillId="0" borderId="0" applyFont="0" applyFill="0" applyBorder="0" applyAlignment="0" applyProtection="0"/>
    <xf numFmtId="0" fontId="5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0" borderId="0"/>
    <xf numFmtId="0" fontId="56" fillId="0" borderId="0"/>
    <xf numFmtId="189" fontId="55" fillId="0" borderId="0" applyFont="0" applyFill="0" applyBorder="0" applyAlignment="0" applyProtection="0"/>
    <xf numFmtId="189" fontId="55" fillId="0" borderId="0" applyFont="0" applyFill="0" applyBorder="0" applyAlignment="0" applyProtection="0"/>
    <xf numFmtId="0" fontId="56" fillId="0" borderId="0"/>
    <xf numFmtId="0" fontId="56" fillId="0" borderId="0"/>
    <xf numFmtId="0" fontId="56" fillId="0" borderId="0"/>
    <xf numFmtId="0" fontId="58" fillId="0" borderId="0"/>
    <xf numFmtId="0" fontId="56" fillId="0" borderId="0"/>
    <xf numFmtId="191" fontId="4"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0" fontId="27" fillId="0" borderId="0" applyNumberForma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5"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2" fontId="29" fillId="0" borderId="0" applyFont="0" applyFill="0" applyBorder="0" applyAlignment="0" applyProtection="0"/>
    <xf numFmtId="0" fontId="27" fillId="0" borderId="0" applyNumberFormat="0" applyFill="0" applyBorder="0" applyAlignment="0" applyProtection="0"/>
    <xf numFmtId="180"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0" fontId="55" fillId="0" borderId="0" applyFont="0" applyFill="0" applyBorder="0" applyAlignment="0" applyProtection="0"/>
    <xf numFmtId="0" fontId="58" fillId="0" borderId="0"/>
    <xf numFmtId="0" fontId="58"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0" fontId="58" fillId="0" borderId="0"/>
    <xf numFmtId="180" fontId="55" fillId="0" borderId="0" applyFont="0" applyFill="0" applyBorder="0" applyAlignment="0" applyProtection="0"/>
    <xf numFmtId="180" fontId="55" fillId="0" borderId="0" applyFont="0" applyFill="0" applyBorder="0" applyAlignment="0" applyProtection="0"/>
    <xf numFmtId="190" fontId="44" fillId="0" borderId="0" applyFont="0" applyFill="0" applyBorder="0" applyAlignment="0" applyProtection="0"/>
    <xf numFmtId="0" fontId="59" fillId="0" borderId="0">
      <alignment vertical="top"/>
    </xf>
    <xf numFmtId="0" fontId="59" fillId="0" borderId="0">
      <alignment vertical="top"/>
    </xf>
    <xf numFmtId="0" fontId="59" fillId="0" borderId="0">
      <alignment vertical="top"/>
    </xf>
    <xf numFmtId="180" fontId="55" fillId="0" borderId="0" applyFont="0" applyFill="0" applyBorder="0" applyAlignment="0" applyProtection="0"/>
    <xf numFmtId="180" fontId="55" fillId="0" borderId="0" applyFont="0" applyFill="0" applyBorder="0" applyAlignment="0" applyProtection="0"/>
    <xf numFmtId="175"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9" fontId="55" fillId="0" borderId="0" applyFont="0" applyFill="0" applyBorder="0" applyAlignment="0" applyProtection="0"/>
    <xf numFmtId="0" fontId="58" fillId="0" borderId="0"/>
    <xf numFmtId="0" fontId="58" fillId="0" borderId="0"/>
    <xf numFmtId="0" fontId="58" fillId="0" borderId="0"/>
    <xf numFmtId="180" fontId="55"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9" fontId="55" fillId="0" borderId="0" applyFont="0" applyFill="0" applyBorder="0" applyAlignment="0" applyProtection="0"/>
    <xf numFmtId="181"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90" fontId="44" fillId="0" borderId="0" applyFont="0" applyFill="0" applyBorder="0" applyAlignment="0" applyProtection="0"/>
    <xf numFmtId="175" fontId="55" fillId="0" borderId="0" applyFont="0" applyFill="0" applyBorder="0" applyAlignment="0" applyProtection="0"/>
    <xf numFmtId="180" fontId="55" fillId="0" borderId="0" applyFont="0" applyFill="0" applyBorder="0" applyAlignment="0" applyProtection="0"/>
    <xf numFmtId="174" fontId="44" fillId="0" borderId="0" applyFont="0" applyFill="0" applyBorder="0" applyAlignment="0" applyProtection="0"/>
    <xf numFmtId="0"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5" fontId="55" fillId="0" borderId="0" applyFont="0" applyFill="0" applyBorder="0" applyAlignment="0" applyProtection="0"/>
    <xf numFmtId="196"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7" fontId="29"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8"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95" fontId="55" fillId="0" borderId="0" applyFont="0" applyFill="0" applyBorder="0" applyAlignment="0" applyProtection="0"/>
    <xf numFmtId="173" fontId="44" fillId="0" borderId="0" applyFont="0" applyFill="0" applyBorder="0" applyAlignment="0" applyProtection="0"/>
    <xf numFmtId="189" fontId="55" fillId="0" borderId="0" applyFont="0" applyFill="0" applyBorder="0" applyAlignment="0" applyProtection="0"/>
    <xf numFmtId="175"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5" fontId="55" fillId="0" borderId="0" applyFont="0" applyFill="0" applyBorder="0" applyAlignment="0" applyProtection="0"/>
    <xf numFmtId="192" fontId="29"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5"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201" fontId="55" fillId="0" borderId="0" applyFont="0" applyFill="0" applyBorder="0" applyAlignment="0" applyProtection="0"/>
    <xf numFmtId="202" fontId="55" fillId="0" borderId="0" applyFont="0" applyFill="0" applyBorder="0" applyAlignment="0" applyProtection="0"/>
    <xf numFmtId="201" fontId="44" fillId="0" borderId="0" applyFont="0" applyFill="0" applyBorder="0" applyAlignment="0" applyProtection="0"/>
    <xf numFmtId="202" fontId="55" fillId="0" borderId="0" applyFont="0" applyFill="0" applyBorder="0" applyAlignment="0" applyProtection="0"/>
    <xf numFmtId="201" fontId="55" fillId="0" borderId="0" applyFont="0" applyFill="0" applyBorder="0" applyAlignment="0" applyProtection="0"/>
    <xf numFmtId="203"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0"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5" fontId="55" fillId="0" borderId="0" applyFont="0" applyFill="0" applyBorder="0" applyAlignment="0" applyProtection="0"/>
    <xf numFmtId="196"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7" fontId="29"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8"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174" fontId="44"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95"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4"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206" fontId="29"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7" fontId="55" fillId="0" borderId="0" applyFont="0" applyFill="0" applyBorder="0" applyAlignment="0" applyProtection="0"/>
    <xf numFmtId="19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8" fontId="55" fillId="0" borderId="0" applyFont="0" applyFill="0" applyBorder="0" applyAlignment="0" applyProtection="0"/>
    <xf numFmtId="209"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204" fontId="55" fillId="0" borderId="0" applyFont="0" applyFill="0" applyBorder="0" applyAlignment="0" applyProtection="0"/>
    <xf numFmtId="180" fontId="55" fillId="0" borderId="0" applyFont="0" applyFill="0" applyBorder="0" applyAlignment="0" applyProtection="0"/>
    <xf numFmtId="175" fontId="55" fillId="0" borderId="0" applyFont="0" applyFill="0" applyBorder="0" applyAlignment="0" applyProtection="0"/>
    <xf numFmtId="192" fontId="29"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5"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201" fontId="55" fillId="0" borderId="0" applyFont="0" applyFill="0" applyBorder="0" applyAlignment="0" applyProtection="0"/>
    <xf numFmtId="202" fontId="55" fillId="0" borderId="0" applyFont="0" applyFill="0" applyBorder="0" applyAlignment="0" applyProtection="0"/>
    <xf numFmtId="201" fontId="44" fillId="0" borderId="0" applyFont="0" applyFill="0" applyBorder="0" applyAlignment="0" applyProtection="0"/>
    <xf numFmtId="202" fontId="55" fillId="0" borderId="0" applyFont="0" applyFill="0" applyBorder="0" applyAlignment="0" applyProtection="0"/>
    <xf numFmtId="201" fontId="55" fillId="0" borderId="0" applyFont="0" applyFill="0" applyBorder="0" applyAlignment="0" applyProtection="0"/>
    <xf numFmtId="203" fontId="55" fillId="0" borderId="0" applyFont="0" applyFill="0" applyBorder="0" applyAlignment="0" applyProtection="0"/>
    <xf numFmtId="173" fontId="44"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4" fontId="44"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4"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206" fontId="29"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7" fontId="55" fillId="0" borderId="0" applyFont="0" applyFill="0" applyBorder="0" applyAlignment="0" applyProtection="0"/>
    <xf numFmtId="19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8" fontId="55" fillId="0" borderId="0" applyFont="0" applyFill="0" applyBorder="0" applyAlignment="0" applyProtection="0"/>
    <xf numFmtId="209"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204" fontId="55" fillId="0" borderId="0" applyFont="0" applyFill="0" applyBorder="0" applyAlignment="0" applyProtection="0"/>
    <xf numFmtId="0"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5" fontId="55" fillId="0" borderId="0" applyFont="0" applyFill="0" applyBorder="0" applyAlignment="0" applyProtection="0"/>
    <xf numFmtId="196"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7" fontId="29"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8"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95" fontId="55" fillId="0" borderId="0" applyFont="0" applyFill="0" applyBorder="0" applyAlignment="0" applyProtection="0"/>
    <xf numFmtId="173" fontId="44" fillId="0" borderId="0" applyFont="0" applyFill="0" applyBorder="0" applyAlignment="0" applyProtection="0"/>
    <xf numFmtId="181"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90" fontId="44" fillId="0" borderId="0" applyFont="0" applyFill="0" applyBorder="0" applyAlignment="0" applyProtection="0"/>
    <xf numFmtId="0" fontId="58" fillId="0" borderId="0"/>
    <xf numFmtId="0" fontId="58" fillId="0" borderId="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01" fontId="55" fillId="0" borderId="0" applyFont="0" applyFill="0" applyBorder="0" applyAlignment="0" applyProtection="0"/>
    <xf numFmtId="202" fontId="55" fillId="0" borderId="0" applyFont="0" applyFill="0" applyBorder="0" applyAlignment="0" applyProtection="0"/>
    <xf numFmtId="201" fontId="44" fillId="0" borderId="0" applyFont="0" applyFill="0" applyBorder="0" applyAlignment="0" applyProtection="0"/>
    <xf numFmtId="202" fontId="55" fillId="0" borderId="0" applyFont="0" applyFill="0" applyBorder="0" applyAlignment="0" applyProtection="0"/>
    <xf numFmtId="201"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7" fillId="0" borderId="0"/>
    <xf numFmtId="0" fontId="58" fillId="0" borderId="0"/>
    <xf numFmtId="180" fontId="55" fillId="0" borderId="0" applyFont="0" applyFill="0" applyBorder="0" applyAlignment="0" applyProtection="0"/>
    <xf numFmtId="180" fontId="55" fillId="0" borderId="0" applyFont="0" applyFill="0" applyBorder="0" applyAlignment="0" applyProtection="0"/>
    <xf numFmtId="0" fontId="58" fillId="0" borderId="0"/>
    <xf numFmtId="203" fontId="55" fillId="0" borderId="0" applyFont="0" applyFill="0" applyBorder="0" applyAlignment="0" applyProtection="0"/>
    <xf numFmtId="0" fontId="56" fillId="0" borderId="0"/>
    <xf numFmtId="0" fontId="56" fillId="0" borderId="0"/>
    <xf numFmtId="0" fontId="56" fillId="0" borderId="0"/>
    <xf numFmtId="0" fontId="56" fillId="0" borderId="0"/>
    <xf numFmtId="180" fontId="55" fillId="0" borderId="0" applyFont="0" applyFill="0" applyBorder="0" applyAlignment="0" applyProtection="0"/>
    <xf numFmtId="180" fontId="55" fillId="0" borderId="0" applyFont="0" applyFill="0" applyBorder="0" applyAlignment="0" applyProtection="0"/>
    <xf numFmtId="173" fontId="44"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4"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206" fontId="29"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7" fontId="55" fillId="0" borderId="0" applyFont="0" applyFill="0" applyBorder="0" applyAlignment="0" applyProtection="0"/>
    <xf numFmtId="19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8" fontId="55" fillId="0" borderId="0" applyFont="0" applyFill="0" applyBorder="0" applyAlignment="0" applyProtection="0"/>
    <xf numFmtId="209"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204" fontId="55" fillId="0" borderId="0" applyFont="0" applyFill="0" applyBorder="0" applyAlignment="0" applyProtection="0"/>
    <xf numFmtId="0"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5" fontId="55" fillId="0" borderId="0" applyFont="0" applyFill="0" applyBorder="0" applyAlignment="0" applyProtection="0"/>
    <xf numFmtId="196"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7" fontId="29"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4"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94"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8" fontId="55"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174" fontId="55" fillId="0" borderId="0" applyFont="0" applyFill="0" applyBorder="0" applyAlignment="0" applyProtection="0"/>
    <xf numFmtId="195" fontId="55"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95" fontId="55" fillId="0" borderId="0" applyFont="0" applyFill="0" applyBorder="0" applyAlignment="0" applyProtection="0"/>
    <xf numFmtId="181"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190" fontId="44" fillId="0" borderId="0" applyFont="0" applyFill="0" applyBorder="0" applyAlignment="0" applyProtection="0"/>
    <xf numFmtId="174" fontId="44" fillId="0" borderId="0" applyFont="0" applyFill="0" applyBorder="0" applyAlignment="0" applyProtection="0"/>
    <xf numFmtId="180" fontId="5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0" borderId="0"/>
    <xf numFmtId="0" fontId="5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0" fontId="55" fillId="0" borderId="0" applyFont="0" applyFill="0" applyBorder="0" applyAlignment="0" applyProtection="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xf numFmtId="0" fontId="58" fillId="0" borderId="0"/>
    <xf numFmtId="210" fontId="60" fillId="0" borderId="0" applyFont="0" applyFill="0" applyBorder="0" applyAlignment="0" applyProtection="0"/>
    <xf numFmtId="211" fontId="61" fillId="0" borderId="0" applyFont="0" applyFill="0" applyBorder="0" applyAlignment="0" applyProtection="0"/>
    <xf numFmtId="212" fontId="61" fillId="0" borderId="0" applyFont="0" applyFill="0" applyBorder="0" applyAlignment="0" applyProtection="0"/>
    <xf numFmtId="0" fontId="62" fillId="0" borderId="0"/>
    <xf numFmtId="0" fontId="62" fillId="0" borderId="0"/>
    <xf numFmtId="0" fontId="63" fillId="0" borderId="0"/>
    <xf numFmtId="0" fontId="36" fillId="0" borderId="0"/>
    <xf numFmtId="1" fontId="64" fillId="0" borderId="15" applyBorder="0" applyAlignment="0">
      <alignment horizontal="center"/>
    </xf>
    <xf numFmtId="3" fontId="46" fillId="0" borderId="15"/>
    <xf numFmtId="3" fontId="46" fillId="0" borderId="15"/>
    <xf numFmtId="210" fontId="60" fillId="0" borderId="0" applyFont="0" applyFill="0" applyBorder="0" applyAlignment="0" applyProtection="0"/>
    <xf numFmtId="210" fontId="60" fillId="0" borderId="0" applyFont="0" applyFill="0" applyBorder="0" applyAlignment="0" applyProtection="0"/>
    <xf numFmtId="0" fontId="65" fillId="2" borderId="0"/>
    <xf numFmtId="210" fontId="60" fillId="0" borderId="0" applyFont="0" applyFill="0" applyBorder="0" applyAlignment="0" applyProtection="0"/>
    <xf numFmtId="0" fontId="65" fillId="2" borderId="0"/>
    <xf numFmtId="0" fontId="65" fillId="2" borderId="0"/>
    <xf numFmtId="0" fontId="65" fillId="2" borderId="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210" fontId="60" fillId="0" borderId="0" applyFont="0" applyFill="0" applyBorder="0" applyAlignment="0" applyProtection="0"/>
    <xf numFmtId="0" fontId="65" fillId="2" borderId="0"/>
    <xf numFmtId="0" fontId="65" fillId="2" borderId="0"/>
    <xf numFmtId="0" fontId="65" fillId="2" borderId="0"/>
    <xf numFmtId="0" fontId="65"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210" fontId="60" fillId="0" borderId="0" applyFont="0" applyFill="0" applyBorder="0" applyAlignment="0" applyProtection="0"/>
    <xf numFmtId="0" fontId="65"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65" fillId="2" borderId="0"/>
    <xf numFmtId="0" fontId="65" fillId="2" borderId="0"/>
    <xf numFmtId="0" fontId="31" fillId="2" borderId="0"/>
    <xf numFmtId="0" fontId="31" fillId="2" borderId="0"/>
    <xf numFmtId="0" fontId="31" fillId="2" borderId="0"/>
    <xf numFmtId="0" fontId="31" fillId="2" borderId="0"/>
    <xf numFmtId="0" fontId="66" fillId="0" borderId="0" applyFont="0" applyFill="0" applyBorder="0" applyAlignment="0">
      <alignment horizontal="left"/>
    </xf>
    <xf numFmtId="0" fontId="66" fillId="0" borderId="0" applyFont="0" applyFill="0" applyBorder="0" applyAlignment="0">
      <alignment horizontal="left"/>
    </xf>
    <xf numFmtId="210" fontId="60" fillId="0" borderId="0" applyFont="0" applyFill="0" applyBorder="0" applyAlignment="0" applyProtection="0"/>
    <xf numFmtId="210" fontId="60" fillId="0" borderId="0" applyFont="0" applyFill="0" applyBorder="0" applyAlignment="0" applyProtection="0"/>
    <xf numFmtId="0" fontId="65" fillId="2" borderId="0"/>
    <xf numFmtId="0" fontId="65" fillId="2" borderId="0"/>
    <xf numFmtId="0" fontId="65" fillId="2" borderId="0"/>
    <xf numFmtId="0" fontId="67" fillId="0" borderId="15" applyNumberFormat="0" applyFont="0" applyBorder="0">
      <alignment horizontal="left" indent="2"/>
    </xf>
    <xf numFmtId="0" fontId="66" fillId="0" borderId="0" applyFont="0" applyFill="0" applyBorder="0" applyAlignment="0">
      <alignment horizontal="left"/>
    </xf>
    <xf numFmtId="0" fontId="66" fillId="0" borderId="0" applyFont="0" applyFill="0" applyBorder="0" applyAlignment="0">
      <alignment horizontal="left"/>
    </xf>
    <xf numFmtId="0" fontId="68" fillId="3" borderId="24" applyFont="0" applyFill="0" applyAlignment="0">
      <alignment vertical="center" wrapText="1"/>
    </xf>
    <xf numFmtId="0" fontId="69" fillId="2" borderId="0"/>
    <xf numFmtId="0" fontId="69"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69" fillId="2" borderId="0"/>
    <xf numFmtId="0" fontId="69" fillId="2" borderId="0"/>
    <xf numFmtId="0" fontId="67" fillId="0" borderId="15" applyNumberFormat="0" applyFont="0" applyBorder="0" applyAlignment="0">
      <alignment horizontal="center"/>
    </xf>
    <xf numFmtId="0" fontId="4" fillId="0" borderId="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29" fillId="0" borderId="0"/>
    <xf numFmtId="0" fontId="72" fillId="2" borderId="0"/>
    <xf numFmtId="0" fontId="72"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31" fillId="2" borderId="0"/>
    <xf numFmtId="0" fontId="72" fillId="2" borderId="0"/>
    <xf numFmtId="0" fontId="73" fillId="0" borderId="0">
      <alignment wrapText="1"/>
    </xf>
    <xf numFmtId="0" fontId="73"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73" fillId="0" borderId="0">
      <alignment wrapText="1"/>
    </xf>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5" fillId="14"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0" borderId="0"/>
    <xf numFmtId="0" fontId="76" fillId="0" borderId="0"/>
    <xf numFmtId="0" fontId="76" fillId="0" borderId="0"/>
    <xf numFmtId="0" fontId="76" fillId="0" borderId="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213" fontId="77" fillId="0" borderId="0" applyFont="0" applyFill="0" applyBorder="0" applyAlignment="0" applyProtection="0"/>
    <xf numFmtId="214" fontId="33" fillId="0" borderId="0" applyFont="0" applyFill="0" applyBorder="0" applyAlignment="0" applyProtection="0"/>
    <xf numFmtId="0" fontId="11" fillId="0" borderId="0">
      <alignment horizontal="center" wrapText="1"/>
      <protection locked="0"/>
    </xf>
    <xf numFmtId="0" fontId="11" fillId="0" borderId="0">
      <alignment horizontal="center" wrapText="1"/>
      <protection locked="0"/>
    </xf>
    <xf numFmtId="0" fontId="78" fillId="0" borderId="0">
      <alignment horizontal="center" wrapText="1"/>
      <protection locked="0"/>
    </xf>
    <xf numFmtId="0" fontId="11" fillId="0" borderId="0">
      <alignment horizontal="center" wrapText="1"/>
      <protection locked="0"/>
    </xf>
    <xf numFmtId="0" fontId="79" fillId="0" borderId="0" applyNumberFormat="0" applyBorder="0" applyAlignment="0">
      <alignment horizontal="center"/>
    </xf>
    <xf numFmtId="215" fontId="55" fillId="0" borderId="0" applyFont="0" applyFill="0" applyBorder="0" applyAlignment="0" applyProtection="0"/>
    <xf numFmtId="216" fontId="55" fillId="0" borderId="0" applyFont="0" applyFill="0" applyBorder="0" applyAlignment="0" applyProtection="0"/>
    <xf numFmtId="181" fontId="44" fillId="0" borderId="0" applyFont="0" applyFill="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5" fillId="0" borderId="0"/>
    <xf numFmtId="0" fontId="29" fillId="0" borderId="0"/>
    <xf numFmtId="0" fontId="81" fillId="0" borderId="0" applyNumberFormat="0" applyFill="0" applyBorder="0" applyAlignment="0" applyProtection="0"/>
    <xf numFmtId="0" fontId="3" fillId="0" borderId="0"/>
    <xf numFmtId="0" fontId="82" fillId="0" borderId="0"/>
    <xf numFmtId="0" fontId="83" fillId="0" borderId="0"/>
    <xf numFmtId="217" fontId="29" fillId="0" borderId="0" applyFill="0" applyBorder="0" applyAlignment="0"/>
    <xf numFmtId="217" fontId="29" fillId="0" borderId="0" applyFill="0" applyBorder="0" applyAlignment="0"/>
    <xf numFmtId="217" fontId="41" fillId="0" borderId="0" applyFill="0" applyBorder="0" applyAlignment="0"/>
    <xf numFmtId="217" fontId="29" fillId="0" borderId="0" applyFill="0" applyBorder="0" applyAlignment="0"/>
    <xf numFmtId="218" fontId="4" fillId="0" borderId="0" applyFill="0" applyBorder="0" applyAlignment="0"/>
    <xf numFmtId="219" fontId="84" fillId="0" borderId="0" applyFill="0" applyBorder="0" applyAlignment="0"/>
    <xf numFmtId="220" fontId="84" fillId="0" borderId="0" applyFill="0" applyBorder="0" applyAlignment="0"/>
    <xf numFmtId="221" fontId="84" fillId="0" borderId="0" applyFill="0" applyBorder="0" applyAlignment="0"/>
    <xf numFmtId="222" fontId="29" fillId="0" borderId="0" applyFill="0" applyBorder="0" applyAlignment="0"/>
    <xf numFmtId="222" fontId="29" fillId="0" borderId="0" applyFill="0" applyBorder="0" applyAlignment="0"/>
    <xf numFmtId="222" fontId="41" fillId="0" borderId="0" applyFill="0" applyBorder="0" applyAlignment="0"/>
    <xf numFmtId="222" fontId="29" fillId="0" borderId="0" applyFill="0" applyBorder="0" applyAlignment="0"/>
    <xf numFmtId="222" fontId="29" fillId="0" borderId="0" applyFill="0" applyBorder="0" applyAlignment="0"/>
    <xf numFmtId="176" fontId="84" fillId="0" borderId="0" applyFill="0" applyBorder="0" applyAlignment="0"/>
    <xf numFmtId="223" fontId="84" fillId="0" borderId="0" applyFill="0" applyBorder="0" applyAlignment="0"/>
    <xf numFmtId="219" fontId="84" fillId="0" borderId="0" applyFill="0" applyBorder="0" applyAlignment="0"/>
    <xf numFmtId="0" fontId="85" fillId="22" borderId="25" applyNumberFormat="0" applyAlignment="0" applyProtection="0"/>
    <xf numFmtId="0" fontId="85" fillId="22" borderId="25" applyNumberFormat="0" applyAlignment="0" applyProtection="0"/>
    <xf numFmtId="0" fontId="85" fillId="22" borderId="25" applyNumberFormat="0" applyAlignment="0" applyProtection="0"/>
    <xf numFmtId="0" fontId="85" fillId="22" borderId="25" applyNumberFormat="0" applyAlignment="0" applyProtection="0"/>
    <xf numFmtId="0" fontId="86" fillId="0" borderId="0"/>
    <xf numFmtId="0" fontId="87" fillId="0" borderId="0"/>
    <xf numFmtId="224" fontId="88" fillId="0" borderId="23" applyBorder="0"/>
    <xf numFmtId="224" fontId="89" fillId="0" borderId="7">
      <protection locked="0"/>
    </xf>
    <xf numFmtId="225" fontId="55" fillId="0" borderId="0" applyFont="0" applyFill="0" applyBorder="0" applyAlignment="0" applyProtection="0"/>
    <xf numFmtId="226" fontId="90" fillId="0" borderId="0"/>
    <xf numFmtId="226" fontId="90" fillId="0" borderId="0"/>
    <xf numFmtId="226" fontId="90" fillId="0" borderId="0"/>
    <xf numFmtId="226" fontId="90" fillId="0" borderId="0"/>
    <xf numFmtId="226" fontId="90" fillId="0" borderId="0"/>
    <xf numFmtId="226" fontId="90" fillId="0" borderId="0"/>
    <xf numFmtId="226" fontId="90" fillId="0" borderId="0"/>
    <xf numFmtId="226" fontId="90" fillId="0" borderId="0"/>
    <xf numFmtId="0" fontId="77" fillId="0" borderId="15"/>
    <xf numFmtId="227" fontId="91" fillId="0" borderId="0" applyFont="0" applyFill="0" applyBorder="0" applyAlignment="0" applyProtection="0"/>
    <xf numFmtId="171" fontId="70" fillId="0" borderId="0" applyFont="0" applyFill="0" applyBorder="0" applyAlignment="0" applyProtection="0"/>
    <xf numFmtId="41" fontId="92" fillId="0" borderId="0" applyFont="0" applyFill="0" applyBorder="0" applyAlignment="0" applyProtection="0"/>
    <xf numFmtId="204" fontId="41" fillId="0" borderId="0" applyFont="0" applyFill="0" applyBorder="0" applyAlignment="0" applyProtection="0"/>
    <xf numFmtId="176" fontId="84" fillId="0" borderId="0" applyFont="0" applyFill="0" applyBorder="0" applyAlignment="0" applyProtection="0"/>
    <xf numFmtId="195" fontId="70" fillId="0" borderId="0" applyFont="0" applyFill="0" applyBorder="0" applyAlignment="0" applyProtection="0"/>
    <xf numFmtId="195" fontId="59" fillId="0" borderId="0" applyFont="0" applyFill="0" applyBorder="0" applyAlignment="0" applyProtection="0"/>
    <xf numFmtId="195" fontId="2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72" fontId="70" fillId="0" borderId="0" applyFont="0" applyFill="0" applyBorder="0" applyAlignment="0" applyProtection="0"/>
    <xf numFmtId="43" fontId="93" fillId="0" borderId="0" applyFont="0" applyFill="0" applyBorder="0" applyAlignment="0" applyProtection="0"/>
    <xf numFmtId="195" fontId="71" fillId="0" borderId="0" applyFont="0" applyFill="0" applyBorder="0" applyAlignment="0" applyProtection="0"/>
    <xf numFmtId="195" fontId="29" fillId="0" borderId="0" applyFont="0" applyFill="0" applyBorder="0" applyAlignment="0" applyProtection="0"/>
    <xf numFmtId="195" fontId="70" fillId="0" borderId="0" applyFont="0" applyFill="0" applyBorder="0" applyAlignment="0" applyProtection="0"/>
    <xf numFmtId="195" fontId="29" fillId="0" borderId="0" applyFont="0" applyFill="0" applyBorder="0" applyAlignment="0" applyProtection="0"/>
    <xf numFmtId="195" fontId="71" fillId="0" borderId="0" applyFont="0" applyFill="0" applyBorder="0" applyAlignment="0" applyProtection="0"/>
    <xf numFmtId="228" fontId="10" fillId="0" borderId="0" applyFont="0" applyFill="0" applyBorder="0" applyAlignment="0" applyProtection="0"/>
    <xf numFmtId="195" fontId="20" fillId="0" borderId="0" applyFont="0" applyFill="0" applyBorder="0" applyAlignment="0" applyProtection="0"/>
    <xf numFmtId="228" fontId="71" fillId="0" borderId="0" applyFont="0" applyFill="0" applyBorder="0" applyAlignment="0" applyProtection="0"/>
    <xf numFmtId="228" fontId="36"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9" fillId="0" borderId="0" applyFont="0" applyFill="0" applyBorder="0" applyAlignment="0" applyProtection="0"/>
    <xf numFmtId="195" fontId="20" fillId="0" borderId="0" applyFont="0" applyFill="0" applyBorder="0" applyAlignment="0" applyProtection="0"/>
    <xf numFmtId="195" fontId="41" fillId="0" borderId="0" applyFont="0" applyFill="0" applyBorder="0" applyAlignment="0" applyProtection="0"/>
    <xf numFmtId="195" fontId="20" fillId="0" borderId="0" applyFont="0" applyFill="0" applyBorder="0" applyAlignment="0" applyProtection="0"/>
    <xf numFmtId="195" fontId="29" fillId="0" borderId="0" applyFont="0" applyFill="0" applyBorder="0" applyAlignment="0" applyProtection="0"/>
    <xf numFmtId="195" fontId="20" fillId="0" borderId="0" applyFont="0" applyFill="0" applyBorder="0" applyAlignment="0" applyProtection="0"/>
    <xf numFmtId="195" fontId="10" fillId="0" borderId="0" applyFont="0" applyFill="0" applyBorder="0" applyAlignment="0" applyProtection="0"/>
    <xf numFmtId="195" fontId="20" fillId="0" borderId="0" applyFont="0" applyFill="0" applyBorder="0" applyAlignment="0" applyProtection="0"/>
    <xf numFmtId="195" fontId="4" fillId="0" borderId="0" applyFont="0" applyFill="0" applyBorder="0" applyAlignment="0" applyProtection="0"/>
    <xf numFmtId="196" fontId="29" fillId="0" borderId="0" applyFont="0" applyFill="0" applyBorder="0" applyAlignment="0" applyProtection="0"/>
    <xf numFmtId="195" fontId="5" fillId="0" borderId="0" applyFont="0" applyFill="0" applyBorder="0" applyAlignment="0" applyProtection="0"/>
    <xf numFmtId="195" fontId="29" fillId="0" borderId="0" applyFont="0" applyFill="0" applyBorder="0" applyAlignment="0" applyProtection="0"/>
    <xf numFmtId="195" fontId="70" fillId="0" borderId="0" applyFont="0" applyFill="0" applyBorder="0" applyAlignment="0" applyProtection="0"/>
    <xf numFmtId="195" fontId="5" fillId="0" borderId="0" applyFont="0" applyFill="0" applyBorder="0" applyAlignment="0" applyProtection="0"/>
    <xf numFmtId="195" fontId="20" fillId="0" borderId="0" applyFont="0" applyFill="0" applyBorder="0" applyAlignment="0" applyProtection="0"/>
    <xf numFmtId="195" fontId="70" fillId="0" borderId="0" applyFont="0" applyFill="0" applyBorder="0" applyAlignment="0" applyProtection="0"/>
    <xf numFmtId="195" fontId="5" fillId="0" borderId="0" applyFont="0" applyFill="0" applyBorder="0" applyAlignment="0" applyProtection="0"/>
    <xf numFmtId="195" fontId="70" fillId="0" borderId="0" applyFont="0" applyFill="0" applyBorder="0" applyAlignment="0" applyProtection="0"/>
    <xf numFmtId="195" fontId="5" fillId="0" borderId="0" applyFont="0" applyFill="0" applyBorder="0" applyAlignment="0" applyProtection="0"/>
    <xf numFmtId="195" fontId="29" fillId="0" borderId="0" applyFont="0" applyFill="0" applyBorder="0" applyAlignment="0" applyProtection="0"/>
    <xf numFmtId="195" fontId="70" fillId="0" borderId="0" applyFont="0" applyFill="0" applyBorder="0" applyAlignment="0" applyProtection="0"/>
    <xf numFmtId="195" fontId="70" fillId="0" borderId="0" applyFont="0" applyFill="0" applyBorder="0" applyAlignment="0" applyProtection="0"/>
    <xf numFmtId="195" fontId="29" fillId="0" borderId="0" applyFont="0" applyFill="0" applyBorder="0" applyAlignment="0" applyProtection="0"/>
    <xf numFmtId="201" fontId="94" fillId="0" borderId="0" applyFont="0" applyFill="0" applyBorder="0" applyAlignment="0" applyProtection="0"/>
    <xf numFmtId="195" fontId="70" fillId="0" borderId="0" applyFont="0" applyFill="0" applyBorder="0" applyAlignment="0" applyProtection="0"/>
    <xf numFmtId="195" fontId="29" fillId="0" borderId="0" applyFont="0" applyFill="0" applyBorder="0" applyAlignment="0" applyProtection="0"/>
    <xf numFmtId="195" fontId="20" fillId="0" borderId="0" applyFont="0" applyFill="0" applyBorder="0" applyAlignment="0" applyProtection="0"/>
    <xf numFmtId="229" fontId="29" fillId="0" borderId="0" applyFont="0" applyFill="0" applyBorder="0" applyAlignment="0" applyProtection="0"/>
    <xf numFmtId="195" fontId="41" fillId="0" borderId="0" applyFont="0" applyFill="0" applyBorder="0" applyAlignment="0" applyProtection="0"/>
    <xf numFmtId="230" fontId="2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72" fontId="71" fillId="0" borderId="0" applyFont="0" applyFill="0" applyBorder="0" applyAlignment="0" applyProtection="0"/>
    <xf numFmtId="195" fontId="10" fillId="0" borderId="0" applyFont="0" applyFill="0" applyBorder="0" applyAlignment="0" applyProtection="0"/>
    <xf numFmtId="195" fontId="20" fillId="0" borderId="0" applyFont="0" applyFill="0" applyBorder="0" applyAlignment="0" applyProtection="0"/>
    <xf numFmtId="43" fontId="92" fillId="0" borderId="0" applyFont="0" applyFill="0" applyBorder="0" applyAlignment="0" applyProtection="0"/>
    <xf numFmtId="174" fontId="10" fillId="0" borderId="0" applyFont="0" applyFill="0" applyBorder="0" applyAlignment="0" applyProtection="0"/>
    <xf numFmtId="195" fontId="10"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91" fillId="0" borderId="0" applyFont="0" applyFill="0" applyBorder="0" applyAlignment="0" applyProtection="0"/>
    <xf numFmtId="195" fontId="70" fillId="0" borderId="0" applyFont="0" applyFill="0" applyBorder="0" applyAlignment="0" applyProtection="0"/>
    <xf numFmtId="195" fontId="10"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231" fontId="56" fillId="0" borderId="0"/>
    <xf numFmtId="3" fontId="29" fillId="0" borderId="0" applyFont="0" applyFill="0" applyBorder="0" applyAlignment="0" applyProtection="0"/>
    <xf numFmtId="3" fontId="29" fillId="0" borderId="0" applyFont="0" applyFill="0" applyBorder="0" applyAlignment="0" applyProtection="0"/>
    <xf numFmtId="0" fontId="95" fillId="0" borderId="0">
      <alignment horizontal="center"/>
    </xf>
    <xf numFmtId="0" fontId="96" fillId="0" borderId="0" applyNumberFormat="0" applyAlignment="0">
      <alignment horizontal="left"/>
    </xf>
    <xf numFmtId="0" fontId="97" fillId="0" borderId="0" applyNumberFormat="0" applyAlignment="0"/>
    <xf numFmtId="194" fontId="98" fillId="0" borderId="0" applyFont="0" applyFill="0" applyBorder="0" applyAlignment="0" applyProtection="0"/>
    <xf numFmtId="232" fontId="3" fillId="0" borderId="0" applyFont="0" applyFill="0" applyBorder="0" applyAlignment="0" applyProtection="0"/>
    <xf numFmtId="233" fontId="99" fillId="0" borderId="0">
      <protection locked="0"/>
    </xf>
    <xf numFmtId="234" fontId="99" fillId="0" borderId="0">
      <protection locked="0"/>
    </xf>
    <xf numFmtId="235" fontId="100" fillId="0" borderId="26">
      <protection locked="0"/>
    </xf>
    <xf numFmtId="166" fontId="99" fillId="0" borderId="0">
      <protection locked="0"/>
    </xf>
    <xf numFmtId="236" fontId="99" fillId="0" borderId="0">
      <protection locked="0"/>
    </xf>
    <xf numFmtId="166" fontId="99" fillId="0" borderId="0" applyNumberFormat="0">
      <protection locked="0"/>
    </xf>
    <xf numFmtId="166" fontId="99" fillId="0" borderId="0">
      <protection locked="0"/>
    </xf>
    <xf numFmtId="224" fontId="101" fillId="0" borderId="21"/>
    <xf numFmtId="237" fontId="101" fillId="0" borderId="21"/>
    <xf numFmtId="238" fontId="29" fillId="0" borderId="0" applyFont="0" applyFill="0" applyBorder="0" applyAlignment="0" applyProtection="0"/>
    <xf numFmtId="184" fontId="92" fillId="0" borderId="0" applyFont="0" applyFill="0" applyBorder="0" applyAlignment="0" applyProtection="0"/>
    <xf numFmtId="239" fontId="29" fillId="0" borderId="0" applyFont="0" applyFill="0" applyBorder="0" applyAlignment="0" applyProtection="0"/>
    <xf numFmtId="219" fontId="84" fillId="0" borderId="0" applyFont="0" applyFill="0" applyBorder="0" applyAlignment="0" applyProtection="0"/>
    <xf numFmtId="240" fontId="91" fillId="0" borderId="0" applyFont="0" applyFill="0" applyBorder="0" applyAlignment="0" applyProtection="0"/>
    <xf numFmtId="241" fontId="29" fillId="0" borderId="0" applyFont="0" applyFill="0" applyBorder="0" applyAlignment="0" applyProtection="0"/>
    <xf numFmtId="242" fontId="29" fillId="0" borderId="0" applyFont="0" applyFill="0" applyBorder="0" applyAlignment="0" applyProtection="0"/>
    <xf numFmtId="242" fontId="29" fillId="0" borderId="0" applyFont="0" applyFill="0" applyBorder="0" applyAlignment="0" applyProtection="0"/>
    <xf numFmtId="243" fontId="44" fillId="0" borderId="0" applyFont="0" applyFill="0" applyBorder="0" applyAlignment="0" applyProtection="0"/>
    <xf numFmtId="243" fontId="44" fillId="0" borderId="0" applyFont="0" applyFill="0" applyBorder="0" applyAlignment="0" applyProtection="0"/>
    <xf numFmtId="244" fontId="56" fillId="0" borderId="0"/>
    <xf numFmtId="245" fontId="102" fillId="0" borderId="7"/>
    <xf numFmtId="0" fontId="103" fillId="23" borderId="27" applyNumberFormat="0" applyAlignment="0" applyProtection="0"/>
    <xf numFmtId="0" fontId="103" fillId="23" borderId="27" applyNumberFormat="0" applyAlignment="0" applyProtection="0"/>
    <xf numFmtId="0" fontId="103" fillId="23" borderId="27" applyNumberFormat="0" applyAlignment="0" applyProtection="0"/>
    <xf numFmtId="0" fontId="103" fillId="23" borderId="27" applyNumberFormat="0" applyAlignment="0" applyProtection="0"/>
    <xf numFmtId="183" fontId="104" fillId="0" borderId="0" applyFont="0" applyFill="0" applyBorder="0" applyAlignment="0" applyProtection="0"/>
    <xf numFmtId="1" fontId="105" fillId="0" borderId="28" applyBorder="0"/>
    <xf numFmtId="224" fontId="47" fillId="0" borderId="21">
      <alignment horizontal="center"/>
      <protection hidden="1"/>
    </xf>
    <xf numFmtId="246" fontId="106" fillId="0" borderId="21">
      <alignment horizontal="center"/>
      <protection hidden="1"/>
    </xf>
    <xf numFmtId="217" fontId="4" fillId="0" borderId="29"/>
    <xf numFmtId="0" fontId="29" fillId="0" borderId="0" applyFont="0" applyFill="0" applyBorder="0" applyAlignment="0" applyProtection="0"/>
    <xf numFmtId="0" fontId="29" fillId="0" borderId="0" applyFont="0" applyFill="0" applyBorder="0" applyAlignment="0" applyProtection="0"/>
    <xf numFmtId="14" fontId="59" fillId="0" borderId="0" applyFill="0" applyBorder="0" applyAlignment="0"/>
    <xf numFmtId="14" fontId="59" fillId="0" borderId="0" applyFill="0" applyBorder="0" applyAlignment="0"/>
    <xf numFmtId="14" fontId="107" fillId="0" borderId="0" applyFill="0" applyBorder="0" applyAlignment="0"/>
    <xf numFmtId="14" fontId="59" fillId="0" borderId="0" applyFill="0" applyBorder="0" applyAlignment="0"/>
    <xf numFmtId="247" fontId="108" fillId="0" borderId="0">
      <protection locked="0"/>
    </xf>
    <xf numFmtId="3" fontId="109" fillId="0" borderId="18">
      <alignment horizontal="left" vertical="top" wrapText="1"/>
    </xf>
    <xf numFmtId="174" fontId="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8" fontId="4" fillId="0" borderId="0"/>
    <xf numFmtId="249" fontId="27" fillId="0" borderId="15"/>
    <xf numFmtId="250" fontId="56" fillId="0" borderId="0"/>
    <xf numFmtId="251" fontId="27" fillId="0" borderId="0"/>
    <xf numFmtId="173" fontId="110" fillId="0" borderId="0" applyFont="0" applyFill="0" applyBorder="0" applyAlignment="0" applyProtection="0"/>
    <xf numFmtId="174" fontId="110" fillId="0" borderId="0" applyFont="0" applyFill="0" applyBorder="0" applyAlignment="0" applyProtection="0"/>
    <xf numFmtId="173" fontId="110" fillId="0" borderId="0" applyFont="0" applyFill="0" applyBorder="0" applyAlignment="0" applyProtection="0"/>
    <xf numFmtId="204" fontId="110" fillId="0" borderId="0" applyFont="0" applyFill="0" applyBorder="0" applyAlignment="0" applyProtection="0"/>
    <xf numFmtId="252" fontId="29" fillId="0" borderId="0" applyFont="0" applyFill="0" applyBorder="0" applyAlignment="0" applyProtection="0"/>
    <xf numFmtId="252" fontId="29" fillId="0" borderId="0" applyFont="0" applyFill="0" applyBorder="0" applyAlignment="0" applyProtection="0"/>
    <xf numFmtId="252" fontId="29" fillId="0" borderId="0" applyFont="0" applyFill="0" applyBorder="0" applyAlignment="0" applyProtection="0"/>
    <xf numFmtId="252" fontId="29" fillId="0" borderId="0" applyFont="0" applyFill="0" applyBorder="0" applyAlignment="0" applyProtection="0"/>
    <xf numFmtId="173" fontId="110" fillId="0" borderId="0" applyFont="0" applyFill="0" applyBorder="0" applyAlignment="0" applyProtection="0"/>
    <xf numFmtId="173" fontId="110" fillId="0" borderId="0" applyFont="0" applyFill="0" applyBorder="0" applyAlignment="0" applyProtection="0"/>
    <xf numFmtId="252" fontId="29" fillId="0" borderId="0" applyFont="0" applyFill="0" applyBorder="0" applyAlignment="0" applyProtection="0"/>
    <xf numFmtId="252" fontId="29"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204" fontId="110" fillId="0" borderId="0" applyFont="0" applyFill="0" applyBorder="0" applyAlignment="0" applyProtection="0"/>
    <xf numFmtId="204" fontId="110" fillId="0" borderId="0" applyFont="0" applyFill="0" applyBorder="0" applyAlignment="0" applyProtection="0"/>
    <xf numFmtId="204" fontId="110" fillId="0" borderId="0" applyFont="0" applyFill="0" applyBorder="0" applyAlignment="0" applyProtection="0"/>
    <xf numFmtId="204" fontId="110" fillId="0" borderId="0" applyFont="0" applyFill="0" applyBorder="0" applyAlignment="0" applyProtection="0"/>
    <xf numFmtId="204" fontId="110" fillId="0" borderId="0" applyFont="0" applyFill="0" applyBorder="0" applyAlignment="0" applyProtection="0"/>
    <xf numFmtId="204"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04" fontId="110" fillId="0" borderId="0" applyFont="0" applyFill="0" applyBorder="0" applyAlignment="0" applyProtection="0"/>
    <xf numFmtId="173" fontId="110" fillId="0" borderId="0" applyFont="0" applyFill="0" applyBorder="0" applyAlignment="0" applyProtection="0"/>
    <xf numFmtId="204" fontId="110" fillId="0" borderId="0" applyFont="0" applyFill="0" applyBorder="0" applyAlignment="0" applyProtection="0"/>
    <xf numFmtId="173" fontId="110" fillId="0" borderId="0" applyFont="0" applyFill="0" applyBorder="0" applyAlignment="0" applyProtection="0"/>
    <xf numFmtId="204" fontId="110" fillId="0" borderId="0" applyFont="0" applyFill="0" applyBorder="0" applyAlignment="0" applyProtection="0"/>
    <xf numFmtId="204" fontId="110"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04" fontId="110" fillId="0" borderId="0" applyFont="0" applyFill="0" applyBorder="0" applyAlignment="0" applyProtection="0"/>
    <xf numFmtId="174" fontId="110" fillId="0" borderId="0" applyFont="0" applyFill="0" applyBorder="0" applyAlignment="0" applyProtection="0"/>
    <xf numFmtId="195" fontId="110" fillId="0" borderId="0" applyFont="0" applyFill="0" applyBorder="0" applyAlignment="0" applyProtection="0"/>
    <xf numFmtId="255" fontId="29" fillId="0" borderId="0" applyFont="0" applyFill="0" applyBorder="0" applyAlignment="0" applyProtection="0"/>
    <xf numFmtId="255" fontId="29" fillId="0" borderId="0" applyFont="0" applyFill="0" applyBorder="0" applyAlignment="0" applyProtection="0"/>
    <xf numFmtId="255" fontId="29" fillId="0" borderId="0" applyFont="0" applyFill="0" applyBorder="0" applyAlignment="0" applyProtection="0"/>
    <xf numFmtId="255" fontId="29" fillId="0" borderId="0" applyFont="0" applyFill="0" applyBorder="0" applyAlignment="0" applyProtection="0"/>
    <xf numFmtId="174" fontId="110" fillId="0" borderId="0" applyFont="0" applyFill="0" applyBorder="0" applyAlignment="0" applyProtection="0"/>
    <xf numFmtId="174" fontId="110" fillId="0" borderId="0" applyFont="0" applyFill="0" applyBorder="0" applyAlignment="0" applyProtection="0"/>
    <xf numFmtId="255" fontId="29" fillId="0" borderId="0" applyFont="0" applyFill="0" applyBorder="0" applyAlignment="0" applyProtection="0"/>
    <xf numFmtId="255" fontId="29"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195" fontId="110" fillId="0" borderId="0" applyFont="0" applyFill="0" applyBorder="0" applyAlignment="0" applyProtection="0"/>
    <xf numFmtId="195" fontId="110" fillId="0" borderId="0" applyFont="0" applyFill="0" applyBorder="0" applyAlignment="0" applyProtection="0"/>
    <xf numFmtId="195" fontId="110" fillId="0" borderId="0" applyFont="0" applyFill="0" applyBorder="0" applyAlignment="0" applyProtection="0"/>
    <xf numFmtId="195" fontId="110" fillId="0" borderId="0" applyFont="0" applyFill="0" applyBorder="0" applyAlignment="0" applyProtection="0"/>
    <xf numFmtId="195" fontId="110" fillId="0" borderId="0" applyFont="0" applyFill="0" applyBorder="0" applyAlignment="0" applyProtection="0"/>
    <xf numFmtId="195"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95" fontId="110" fillId="0" borderId="0" applyFont="0" applyFill="0" applyBorder="0" applyAlignment="0" applyProtection="0"/>
    <xf numFmtId="174" fontId="110" fillId="0" borderId="0" applyFont="0" applyFill="0" applyBorder="0" applyAlignment="0" applyProtection="0"/>
    <xf numFmtId="195" fontId="110" fillId="0" borderId="0" applyFont="0" applyFill="0" applyBorder="0" applyAlignment="0" applyProtection="0"/>
    <xf numFmtId="174" fontId="110" fillId="0" borderId="0" applyFont="0" applyFill="0" applyBorder="0" applyAlignment="0" applyProtection="0"/>
    <xf numFmtId="195" fontId="110" fillId="0" borderId="0" applyFont="0" applyFill="0" applyBorder="0" applyAlignment="0" applyProtection="0"/>
    <xf numFmtId="195"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95" fontId="110" fillId="0" borderId="0" applyFont="0" applyFill="0" applyBorder="0" applyAlignment="0" applyProtection="0"/>
    <xf numFmtId="0" fontId="111" fillId="22" borderId="30" applyNumberFormat="0" applyAlignment="0" applyProtection="0"/>
    <xf numFmtId="0" fontId="112" fillId="9" borderId="25" applyNumberFormat="0" applyAlignment="0" applyProtection="0"/>
    <xf numFmtId="0" fontId="113" fillId="9" borderId="25" applyNumberFormat="0" applyAlignment="0" applyProtection="0"/>
    <xf numFmtId="0" fontId="114" fillId="0" borderId="31" applyNumberFormat="0" applyFill="0" applyAlignment="0" applyProtection="0"/>
    <xf numFmtId="0" fontId="115" fillId="0" borderId="32" applyNumberFormat="0" applyFill="0" applyAlignment="0" applyProtection="0"/>
    <xf numFmtId="0" fontId="116" fillId="0" borderId="33" applyNumberFormat="0" applyFill="0" applyAlignment="0" applyProtection="0"/>
    <xf numFmtId="0" fontId="116" fillId="0" borderId="0" applyNumberFormat="0" applyFill="0" applyBorder="0" applyAlignment="0" applyProtection="0"/>
    <xf numFmtId="3" fontId="4" fillId="0" borderId="0" applyFont="0" applyBorder="0" applyAlignment="0"/>
    <xf numFmtId="0" fontId="117" fillId="24" borderId="0" applyNumberFormat="0" applyBorder="0" applyAlignment="0" applyProtection="0"/>
    <xf numFmtId="0" fontId="117" fillId="25" borderId="0" applyNumberFormat="0" applyBorder="0" applyAlignment="0" applyProtection="0"/>
    <xf numFmtId="0" fontId="117" fillId="25" borderId="0" applyNumberFormat="0" applyBorder="0" applyAlignment="0" applyProtection="0"/>
    <xf numFmtId="176" fontId="84" fillId="0" borderId="0" applyFill="0" applyBorder="0" applyAlignment="0"/>
    <xf numFmtId="219" fontId="84" fillId="0" borderId="0" applyFill="0" applyBorder="0" applyAlignment="0"/>
    <xf numFmtId="176" fontId="84" fillId="0" borderId="0" applyFill="0" applyBorder="0" applyAlignment="0"/>
    <xf numFmtId="223" fontId="84" fillId="0" borderId="0" applyFill="0" applyBorder="0" applyAlignment="0"/>
    <xf numFmtId="219" fontId="84" fillId="0" borderId="0" applyFill="0" applyBorder="0" applyAlignment="0"/>
    <xf numFmtId="0" fontId="118" fillId="0" borderId="0" applyNumberFormat="0" applyAlignment="0">
      <alignment horizontal="left"/>
    </xf>
    <xf numFmtId="0" fontId="119" fillId="0" borderId="0"/>
    <xf numFmtId="0" fontId="120" fillId="0" borderId="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3" fontId="4" fillId="0" borderId="0" applyFont="0" applyBorder="0" applyAlignment="0"/>
    <xf numFmtId="2" fontId="29" fillId="0" borderId="0" applyFont="0" applyFill="0" applyBorder="0" applyAlignment="0" applyProtection="0"/>
    <xf numFmtId="2" fontId="29" fillId="0" borderId="0" applyFont="0" applyFill="0" applyBorder="0" applyAlignment="0" applyProtection="0"/>
    <xf numFmtId="0" fontId="5" fillId="26" borderId="34" applyNumberFormat="0" applyFont="0" applyAlignment="0" applyProtection="0"/>
    <xf numFmtId="0" fontId="122"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38" fontId="123" fillId="27" borderId="0" applyNumberFormat="0" applyBorder="0" applyAlignment="0" applyProtection="0"/>
    <xf numFmtId="258" fontId="24" fillId="2" borderId="0" applyBorder="0" applyProtection="0"/>
    <xf numFmtId="0" fontId="124" fillId="0" borderId="0">
      <alignment vertical="top" wrapText="1"/>
    </xf>
    <xf numFmtId="0" fontId="125" fillId="0" borderId="13" applyNumberFormat="0" applyFill="0" applyBorder="0" applyAlignment="0" applyProtection="0">
      <alignment horizontal="center" vertical="center"/>
    </xf>
    <xf numFmtId="0" fontId="126" fillId="0" borderId="0" applyNumberFormat="0" applyFont="0" applyBorder="0" applyAlignment="0">
      <alignment horizontal="left" vertical="center"/>
    </xf>
    <xf numFmtId="164" fontId="127" fillId="0" borderId="35"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27" fillId="0" borderId="35" applyFont="0" applyFill="0" applyBorder="0" applyAlignment="0" applyProtection="0">
      <alignment horizontal="right"/>
    </xf>
    <xf numFmtId="164" fontId="127" fillId="0" borderId="35" applyFont="0" applyFill="0" applyBorder="0" applyAlignment="0" applyProtection="0">
      <alignment horizontal="right"/>
    </xf>
    <xf numFmtId="164" fontId="3" fillId="0" borderId="0" applyFont="0" applyFill="0" applyBorder="0" applyAlignment="0" applyProtection="0"/>
    <xf numFmtId="164" fontId="127" fillId="0" borderId="35" applyFont="0" applyFill="0" applyBorder="0" applyAlignment="0" applyProtection="0">
      <alignment horizontal="right"/>
    </xf>
    <xf numFmtId="164" fontId="127" fillId="0" borderId="35" applyFont="0" applyFill="0" applyBorder="0" applyAlignment="0" applyProtection="0">
      <alignment horizontal="right"/>
    </xf>
    <xf numFmtId="0" fontId="128" fillId="28" borderId="0"/>
    <xf numFmtId="0" fontId="129" fillId="0" borderId="0">
      <alignment horizontal="left"/>
    </xf>
    <xf numFmtId="0" fontId="130" fillId="0" borderId="0">
      <alignment horizontal="left"/>
    </xf>
    <xf numFmtId="0" fontId="131" fillId="0" borderId="36" applyNumberFormat="0" applyAlignment="0" applyProtection="0">
      <alignment horizontal="left" vertical="center"/>
    </xf>
    <xf numFmtId="0" fontId="131" fillId="0" borderId="4">
      <alignment horizontal="left" vertical="center"/>
    </xf>
    <xf numFmtId="0" fontId="132" fillId="0" borderId="31" applyNumberFormat="0" applyFill="0" applyAlignment="0" applyProtection="0"/>
    <xf numFmtId="0" fontId="132" fillId="0" borderId="31" applyNumberFormat="0" applyFill="0" applyAlignment="0" applyProtection="0"/>
    <xf numFmtId="0" fontId="132" fillId="0" borderId="31" applyNumberFormat="0" applyFill="0" applyAlignment="0" applyProtection="0"/>
    <xf numFmtId="0" fontId="133" fillId="0" borderId="0" applyNumberFormat="0" applyFill="0" applyBorder="0" applyAlignment="0" applyProtection="0"/>
    <xf numFmtId="0" fontId="134" fillId="0" borderId="32" applyNumberFormat="0" applyFill="0" applyAlignment="0" applyProtection="0"/>
    <xf numFmtId="0" fontId="134" fillId="0" borderId="32" applyNumberFormat="0" applyFill="0" applyAlignment="0" applyProtection="0"/>
    <xf numFmtId="0" fontId="134" fillId="0" borderId="32" applyNumberFormat="0" applyFill="0" applyAlignment="0" applyProtection="0"/>
    <xf numFmtId="0" fontId="131" fillId="0" borderId="0" applyNumberFormat="0" applyFill="0" applyBorder="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33" applyNumberFormat="0" applyFill="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3" fillId="0" borderId="0" applyProtection="0"/>
    <xf numFmtId="0" fontId="133" fillId="0" borderId="0" applyProtection="0"/>
    <xf numFmtId="0" fontId="136" fillId="0" borderId="0" applyProtection="0"/>
    <xf numFmtId="0" fontId="133" fillId="0" borderId="0" applyProtection="0"/>
    <xf numFmtId="0" fontId="131" fillId="0" borderId="0" applyProtection="0"/>
    <xf numFmtId="0" fontId="131" fillId="0" borderId="0" applyProtection="0"/>
    <xf numFmtId="0" fontId="137" fillId="0" borderId="0" applyProtection="0"/>
    <xf numFmtId="0" fontId="131" fillId="0" borderId="0" applyProtection="0"/>
    <xf numFmtId="0" fontId="138" fillId="0" borderId="6">
      <alignment horizontal="center"/>
    </xf>
    <xf numFmtId="0" fontId="138" fillId="0" borderId="0">
      <alignment horizontal="center"/>
    </xf>
    <xf numFmtId="230" fontId="139" fillId="29" borderId="15" applyNumberFormat="0" applyAlignment="0">
      <alignment horizontal="left" vertical="top"/>
    </xf>
    <xf numFmtId="49" fontId="140" fillId="0" borderId="15">
      <alignment vertical="center"/>
    </xf>
    <xf numFmtId="0" fontId="36" fillId="0" borderId="0"/>
    <xf numFmtId="173" fontId="4" fillId="0" borderId="0" applyFont="0" applyFill="0" applyBorder="0" applyAlignment="0" applyProtection="0"/>
    <xf numFmtId="38" fontId="56" fillId="0" borderId="0" applyFont="0" applyFill="0" applyBorder="0" applyAlignment="0" applyProtection="0"/>
    <xf numFmtId="191" fontId="55" fillId="0" borderId="0" applyFont="0" applyFill="0" applyBorder="0" applyAlignment="0" applyProtection="0"/>
    <xf numFmtId="259" fontId="141" fillId="0" borderId="0" applyFont="0" applyFill="0" applyBorder="0" applyAlignment="0" applyProtection="0"/>
    <xf numFmtId="10" fontId="123" fillId="27" borderId="15" applyNumberFormat="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13" fillId="9" borderId="25" applyNumberFormat="0" applyAlignment="0" applyProtection="0"/>
    <xf numFmtId="0" fontId="113" fillId="9" borderId="25" applyNumberFormat="0" applyAlignment="0" applyProtection="0"/>
    <xf numFmtId="0" fontId="113" fillId="9" borderId="25" applyNumberFormat="0" applyAlignment="0" applyProtection="0"/>
    <xf numFmtId="0" fontId="142" fillId="0" borderId="0"/>
    <xf numFmtId="0" fontId="142" fillId="0" borderId="0"/>
    <xf numFmtId="0" fontId="142" fillId="0" borderId="0"/>
    <xf numFmtId="0" fontId="142" fillId="0" borderId="0"/>
    <xf numFmtId="0" fontId="142" fillId="0" borderId="0"/>
    <xf numFmtId="0" fontId="29" fillId="30" borderId="0"/>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2" fontId="146" fillId="0" borderId="0" applyNumberFormat="0" applyFill="0">
      <alignment horizontal="center"/>
    </xf>
    <xf numFmtId="0" fontId="147" fillId="23" borderId="27" applyNumberFormat="0" applyAlignment="0" applyProtection="0"/>
    <xf numFmtId="173" fontId="4" fillId="0" borderId="0" applyFont="0" applyFill="0" applyBorder="0" applyAlignment="0" applyProtection="0"/>
    <xf numFmtId="0" fontId="4" fillId="0" borderId="0"/>
    <xf numFmtId="0" fontId="4" fillId="0" borderId="0"/>
    <xf numFmtId="0" fontId="11" fillId="0" borderId="37">
      <alignment horizontal="centerContinuous"/>
    </xf>
    <xf numFmtId="0" fontId="56" fillId="0" borderId="0"/>
    <xf numFmtId="0" fontId="56" fillId="0" borderId="0"/>
    <xf numFmtId="0" fontId="56" fillId="0" borderId="0"/>
    <xf numFmtId="0" fontId="36" fillId="0" borderId="0" applyNumberFormat="0" applyFont="0" applyFill="0" applyBorder="0" applyProtection="0">
      <alignment horizontal="left" vertical="center"/>
    </xf>
    <xf numFmtId="0" fontId="56" fillId="0" borderId="0"/>
    <xf numFmtId="176" fontId="84" fillId="0" borderId="0" applyFill="0" applyBorder="0" applyAlignment="0"/>
    <xf numFmtId="219" fontId="84" fillId="0" borderId="0" applyFill="0" applyBorder="0" applyAlignment="0"/>
    <xf numFmtId="176" fontId="84" fillId="0" borderId="0" applyFill="0" applyBorder="0" applyAlignment="0"/>
    <xf numFmtId="223" fontId="84" fillId="0" borderId="0" applyFill="0" applyBorder="0" applyAlignment="0"/>
    <xf numFmtId="219" fontId="84" fillId="0" borderId="0" applyFill="0" applyBorder="0" applyAlignment="0"/>
    <xf numFmtId="0" fontId="148" fillId="0" borderId="38" applyNumberFormat="0" applyFill="0" applyAlignment="0" applyProtection="0"/>
    <xf numFmtId="0" fontId="148" fillId="0" borderId="38" applyNumberFormat="0" applyFill="0" applyAlignment="0" applyProtection="0"/>
    <xf numFmtId="0" fontId="148" fillId="0" borderId="38" applyNumberFormat="0" applyFill="0" applyAlignment="0" applyProtection="0"/>
    <xf numFmtId="0" fontId="148" fillId="0" borderId="38" applyNumberFormat="0" applyFill="0" applyAlignment="0" applyProtection="0"/>
    <xf numFmtId="0" fontId="29" fillId="31" borderId="0"/>
    <xf numFmtId="224" fontId="123" fillId="0" borderId="23" applyFont="0"/>
    <xf numFmtId="3" fontId="29" fillId="0" borderId="39"/>
    <xf numFmtId="217" fontId="149" fillId="0" borderId="17" applyNumberFormat="0" applyFont="0" applyFill="0" applyBorder="0">
      <alignment horizontal="center"/>
    </xf>
    <xf numFmtId="38" fontId="56" fillId="0" borderId="0" applyFont="0" applyFill="0" applyBorder="0" applyAlignment="0" applyProtection="0"/>
    <xf numFmtId="40" fontId="56" fillId="0" borderId="0" applyFont="0" applyFill="0" applyBorder="0" applyAlignment="0" applyProtection="0"/>
    <xf numFmtId="0" fontId="150" fillId="0" borderId="6"/>
    <xf numFmtId="0" fontId="151" fillId="0" borderId="6"/>
    <xf numFmtId="260" fontId="29" fillId="0" borderId="17"/>
    <xf numFmtId="260" fontId="29" fillId="0" borderId="17"/>
    <xf numFmtId="260" fontId="41" fillId="0" borderId="17"/>
    <xf numFmtId="261" fontId="27" fillId="0" borderId="17"/>
    <xf numFmtId="260" fontId="29" fillId="0" borderId="17"/>
    <xf numFmtId="262" fontId="152" fillId="0" borderId="17"/>
    <xf numFmtId="263" fontId="56" fillId="0" borderId="0" applyFont="0" applyFill="0" applyBorder="0" applyAlignment="0" applyProtection="0"/>
    <xf numFmtId="264" fontId="56" fillId="0" borderId="0" applyFont="0" applyFill="0" applyBorder="0" applyAlignment="0" applyProtection="0"/>
    <xf numFmtId="0" fontId="153" fillId="0" borderId="0" applyNumberFormat="0" applyFont="0" applyFill="0" applyAlignment="0"/>
    <xf numFmtId="0" fontId="153" fillId="0" borderId="0" applyNumberFormat="0" applyFont="0" applyFill="0" applyAlignment="0"/>
    <xf numFmtId="0" fontId="101" fillId="0" borderId="0">
      <alignment horizontal="justify" vertical="top"/>
    </xf>
    <xf numFmtId="0" fontId="154" fillId="32" borderId="0" applyNumberFormat="0" applyBorder="0" applyAlignment="0" applyProtection="0"/>
    <xf numFmtId="0" fontId="154" fillId="32" borderId="0" applyNumberFormat="0" applyBorder="0" applyAlignment="0" applyProtection="0"/>
    <xf numFmtId="0" fontId="154" fillId="32" borderId="0" applyNumberFormat="0" applyBorder="0" applyAlignment="0" applyProtection="0"/>
    <xf numFmtId="0" fontId="154" fillId="32" borderId="0" applyNumberFormat="0" applyBorder="0" applyAlignment="0" applyProtection="0"/>
    <xf numFmtId="0" fontId="36" fillId="0" borderId="0"/>
    <xf numFmtId="0" fontId="36" fillId="0" borderId="0"/>
    <xf numFmtId="0" fontId="155" fillId="0" borderId="0"/>
    <xf numFmtId="0" fontId="36" fillId="0" borderId="0"/>
    <xf numFmtId="37" fontId="156" fillId="0" borderId="0"/>
    <xf numFmtId="0" fontId="157" fillId="0" borderId="15" applyNumberFormat="0" applyFont="0" applyFill="0" applyBorder="0" applyAlignment="0">
      <alignment horizontal="center"/>
    </xf>
    <xf numFmtId="265" fontId="158" fillId="0" borderId="0"/>
    <xf numFmtId="0" fontId="29" fillId="0" borderId="0"/>
    <xf numFmtId="0" fontId="39" fillId="0" borderId="0"/>
    <xf numFmtId="0" fontId="10" fillId="0" borderId="0"/>
    <xf numFmtId="0" fontId="2" fillId="0" borderId="0"/>
    <xf numFmtId="0" fontId="43" fillId="0" borderId="0"/>
    <xf numFmtId="0" fontId="2"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41" fillId="0" borderId="0"/>
    <xf numFmtId="0" fontId="5"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29" fillId="0" borderId="0"/>
    <xf numFmtId="0" fontId="76" fillId="0" borderId="0"/>
    <xf numFmtId="0" fontId="29" fillId="0" borderId="0"/>
    <xf numFmtId="0" fontId="41" fillId="0" borderId="0"/>
    <xf numFmtId="0" fontId="10" fillId="0" borderId="0">
      <alignment vertical="top"/>
    </xf>
    <xf numFmtId="0" fontId="41" fillId="0" borderId="0"/>
    <xf numFmtId="0" fontId="41" fillId="0" borderId="0"/>
    <xf numFmtId="0" fontId="29" fillId="0" borderId="0"/>
    <xf numFmtId="0" fontId="76" fillId="0" borderId="0"/>
    <xf numFmtId="0" fontId="29" fillId="0" borderId="0"/>
    <xf numFmtId="0" fontId="76" fillId="0" borderId="0"/>
    <xf numFmtId="0" fontId="41" fillId="0" borderId="0"/>
    <xf numFmtId="0" fontId="41" fillId="0" borderId="0"/>
    <xf numFmtId="0" fontId="36" fillId="0" borderId="0"/>
    <xf numFmtId="0" fontId="36" fillId="0" borderId="0"/>
    <xf numFmtId="0" fontId="29" fillId="0" borderId="0">
      <alignment vertical="top"/>
    </xf>
    <xf numFmtId="0" fontId="10" fillId="0" borderId="0"/>
    <xf numFmtId="0" fontId="43" fillId="0" borderId="0"/>
    <xf numFmtId="0" fontId="159" fillId="0" borderId="0"/>
    <xf numFmtId="0" fontId="5" fillId="0" borderId="0"/>
    <xf numFmtId="0" fontId="4" fillId="0" borderId="0"/>
    <xf numFmtId="0" fontId="20" fillId="0" borderId="0"/>
    <xf numFmtId="0" fontId="92" fillId="0" borderId="0"/>
    <xf numFmtId="0" fontId="10" fillId="0" borderId="0"/>
    <xf numFmtId="0" fontId="41" fillId="0" borderId="0"/>
    <xf numFmtId="0" fontId="92" fillId="0" borderId="0"/>
    <xf numFmtId="0" fontId="20" fillId="0" borderId="0"/>
    <xf numFmtId="0" fontId="20" fillId="0" borderId="0"/>
    <xf numFmtId="0" fontId="160" fillId="0" borderId="0"/>
    <xf numFmtId="0" fontId="29" fillId="0" borderId="0"/>
    <xf numFmtId="0" fontId="20" fillId="0" borderId="0"/>
    <xf numFmtId="0" fontId="70" fillId="0" borderId="0"/>
    <xf numFmtId="0" fontId="10" fillId="0" borderId="0"/>
    <xf numFmtId="0" fontId="29" fillId="0" borderId="0"/>
    <xf numFmtId="0" fontId="70" fillId="0" borderId="0"/>
    <xf numFmtId="0" fontId="20" fillId="0" borderId="0"/>
    <xf numFmtId="0" fontId="36" fillId="0" borderId="0"/>
    <xf numFmtId="0" fontId="36" fillId="0" borderId="0"/>
    <xf numFmtId="0" fontId="36" fillId="0" borderId="0"/>
    <xf numFmtId="0" fontId="36" fillId="0" borderId="0"/>
    <xf numFmtId="0" fontId="10" fillId="0" borderId="0"/>
    <xf numFmtId="0" fontId="29" fillId="0" borderId="0"/>
    <xf numFmtId="0" fontId="70" fillId="0" borderId="0"/>
    <xf numFmtId="0" fontId="29" fillId="0" borderId="0"/>
    <xf numFmtId="0" fontId="70" fillId="0" borderId="0"/>
    <xf numFmtId="0" fontId="29" fillId="0" borderId="0"/>
    <xf numFmtId="0" fontId="29" fillId="0" borderId="0"/>
    <xf numFmtId="0" fontId="29" fillId="0" borderId="0"/>
    <xf numFmtId="0" fontId="29" fillId="0" borderId="0"/>
    <xf numFmtId="0" fontId="29" fillId="0" borderId="0"/>
    <xf numFmtId="0" fontId="29" fillId="0" borderId="0"/>
    <xf numFmtId="0" fontId="76" fillId="0" borderId="0"/>
    <xf numFmtId="0" fontId="29" fillId="0" borderId="0"/>
    <xf numFmtId="0" fontId="20" fillId="0" borderId="0"/>
    <xf numFmtId="0" fontId="29" fillId="0" borderId="0"/>
    <xf numFmtId="0" fontId="91" fillId="0" borderId="0"/>
    <xf numFmtId="0" fontId="71" fillId="0" borderId="0"/>
    <xf numFmtId="0" fontId="29" fillId="0" borderId="0"/>
    <xf numFmtId="0" fontId="70" fillId="0" borderId="0"/>
    <xf numFmtId="0" fontId="70" fillId="0" borderId="0"/>
    <xf numFmtId="0" fontId="91" fillId="0" borderId="0"/>
    <xf numFmtId="0" fontId="29" fillId="0" borderId="0"/>
    <xf numFmtId="0" fontId="91" fillId="0" borderId="0"/>
    <xf numFmtId="0" fontId="161" fillId="0" borderId="0"/>
    <xf numFmtId="0" fontId="5" fillId="0" borderId="0"/>
    <xf numFmtId="0" fontId="70" fillId="0" borderId="0"/>
    <xf numFmtId="0" fontId="29" fillId="0" borderId="0"/>
    <xf numFmtId="0" fontId="29" fillId="0" borderId="0"/>
    <xf numFmtId="0" fontId="29" fillId="0" borderId="0"/>
    <xf numFmtId="0" fontId="5" fillId="0" borderId="0"/>
    <xf numFmtId="0" fontId="161" fillId="0" borderId="0"/>
    <xf numFmtId="0" fontId="29" fillId="0" borderId="0"/>
    <xf numFmtId="0" fontId="161" fillId="0" borderId="0"/>
    <xf numFmtId="0" fontId="162" fillId="0" borderId="0"/>
    <xf numFmtId="0" fontId="163" fillId="0" borderId="0"/>
    <xf numFmtId="0" fontId="70" fillId="0" borderId="0"/>
    <xf numFmtId="0" fontId="163" fillId="0" borderId="0"/>
    <xf numFmtId="0" fontId="163" fillId="0" borderId="0"/>
    <xf numFmtId="0" fontId="92" fillId="0" borderId="0"/>
    <xf numFmtId="0" fontId="29" fillId="0" borderId="0"/>
    <xf numFmtId="0" fontId="5" fillId="0" borderId="0"/>
    <xf numFmtId="0" fontId="29" fillId="0" borderId="0"/>
    <xf numFmtId="0" fontId="29" fillId="0" borderId="0"/>
    <xf numFmtId="0" fontId="29" fillId="0" borderId="0"/>
    <xf numFmtId="0" fontId="5" fillId="0" borderId="0"/>
    <xf numFmtId="0" fontId="29" fillId="0" borderId="0"/>
    <xf numFmtId="0" fontId="1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4" fillId="0" borderId="0"/>
    <xf numFmtId="0" fontId="164" fillId="0" borderId="0"/>
    <xf numFmtId="0" fontId="70" fillId="0" borderId="0"/>
    <xf numFmtId="0" fontId="29" fillId="0" borderId="0"/>
    <xf numFmtId="0" fontId="164" fillId="0" borderId="0"/>
    <xf numFmtId="0" fontId="10" fillId="0" borderId="0"/>
    <xf numFmtId="0" fontId="164" fillId="0" borderId="0"/>
    <xf numFmtId="0" fontId="163" fillId="0" borderId="0"/>
    <xf numFmtId="0" fontId="163" fillId="0" borderId="0"/>
    <xf numFmtId="0" fontId="163" fillId="0" borderId="0"/>
    <xf numFmtId="0" fontId="16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4" fillId="0" borderId="0"/>
    <xf numFmtId="0" fontId="29" fillId="0" borderId="0"/>
    <xf numFmtId="0" fontId="29" fillId="0" borderId="0"/>
    <xf numFmtId="0" fontId="29" fillId="0" borderId="0"/>
    <xf numFmtId="0" fontId="92" fillId="0" borderId="0"/>
    <xf numFmtId="0" fontId="10" fillId="0" borderId="0"/>
    <xf numFmtId="0" fontId="10" fillId="0" borderId="0"/>
    <xf numFmtId="0" fontId="92" fillId="0" borderId="0"/>
    <xf numFmtId="0" fontId="29" fillId="0" borderId="0"/>
    <xf numFmtId="0" fontId="29" fillId="0" borderId="0"/>
    <xf numFmtId="0" fontId="29" fillId="0" borderId="0"/>
    <xf numFmtId="0" fontId="5" fillId="0" borderId="0"/>
    <xf numFmtId="0" fontId="92" fillId="0" borderId="0"/>
    <xf numFmtId="0" fontId="9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4" fillId="0" borderId="0"/>
    <xf numFmtId="0" fontId="70" fillId="0" borderId="0"/>
    <xf numFmtId="0" fontId="165" fillId="0" borderId="0" applyNumberFormat="0" applyFill="0" applyBorder="0" applyProtection="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6" fillId="0" borderId="0"/>
    <xf numFmtId="0" fontId="20" fillId="0" borderId="0"/>
    <xf numFmtId="0" fontId="41" fillId="0" borderId="0"/>
    <xf numFmtId="0" fontId="153" fillId="0" borderId="0"/>
    <xf numFmtId="0" fontId="166"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0" fillId="0" borderId="0"/>
    <xf numFmtId="0" fontId="92" fillId="0" borderId="0"/>
    <xf numFmtId="0" fontId="41" fillId="0" borderId="0"/>
    <xf numFmtId="0" fontId="70" fillId="0" borderId="0"/>
    <xf numFmtId="0" fontId="7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1" fillId="0" borderId="0"/>
    <xf numFmtId="0" fontId="29" fillId="0" borderId="0"/>
    <xf numFmtId="0" fontId="5" fillId="0" borderId="0"/>
    <xf numFmtId="0" fontId="29" fillId="0" borderId="0"/>
    <xf numFmtId="0" fontId="93" fillId="0" borderId="0"/>
    <xf numFmtId="0" fontId="40" fillId="0" borderId="0"/>
    <xf numFmtId="0" fontId="5" fillId="0" borderId="0"/>
    <xf numFmtId="0" fontId="43" fillId="0" borderId="0"/>
    <xf numFmtId="0" fontId="159" fillId="0" borderId="0"/>
    <xf numFmtId="0" fontId="5" fillId="0" borderId="0"/>
    <xf numFmtId="0" fontId="167" fillId="0" borderId="0"/>
    <xf numFmtId="0" fontId="4" fillId="0" borderId="0"/>
    <xf numFmtId="0" fontId="167" fillId="0" borderId="0"/>
    <xf numFmtId="0" fontId="5" fillId="0" borderId="0"/>
    <xf numFmtId="0" fontId="167" fillId="0" borderId="0"/>
    <xf numFmtId="0" fontId="5" fillId="0" borderId="0"/>
    <xf numFmtId="0" fontId="167" fillId="0" borderId="0"/>
    <xf numFmtId="0" fontId="5" fillId="0" borderId="0"/>
    <xf numFmtId="0" fontId="167" fillId="0" borderId="0"/>
    <xf numFmtId="0" fontId="5" fillId="0" borderId="0"/>
    <xf numFmtId="0" fontId="2" fillId="0" borderId="0"/>
    <xf numFmtId="0" fontId="43" fillId="0" borderId="0"/>
    <xf numFmtId="0" fontId="4" fillId="0" borderId="0"/>
    <xf numFmtId="0" fontId="4" fillId="0" borderId="0"/>
    <xf numFmtId="0" fontId="64" fillId="0" borderId="0" applyFont="0"/>
    <xf numFmtId="0" fontId="110" fillId="0" borderId="0"/>
    <xf numFmtId="0" fontId="4" fillId="26" borderId="34" applyNumberFormat="0" applyFont="0" applyAlignment="0" applyProtection="0"/>
    <xf numFmtId="0" fontId="92" fillId="26" borderId="34" applyNumberFormat="0" applyFont="0" applyAlignment="0" applyProtection="0"/>
    <xf numFmtId="0" fontId="4" fillId="26" borderId="34" applyNumberFormat="0" applyFont="0" applyAlignment="0" applyProtection="0"/>
    <xf numFmtId="0" fontId="4" fillId="26" borderId="34" applyNumberFormat="0" applyFont="0" applyAlignment="0" applyProtection="0"/>
    <xf numFmtId="0" fontId="92" fillId="26" borderId="34" applyNumberFormat="0" applyFont="0" applyAlignment="0" applyProtection="0"/>
    <xf numFmtId="0" fontId="4" fillId="26" borderId="34" applyNumberFormat="0" applyFont="0" applyAlignment="0" applyProtection="0"/>
    <xf numFmtId="0" fontId="4" fillId="26" borderId="34" applyNumberFormat="0" applyFont="0" applyAlignment="0" applyProtection="0"/>
    <xf numFmtId="0" fontId="4" fillId="26" borderId="34" applyNumberFormat="0" applyFont="0" applyAlignment="0" applyProtection="0"/>
    <xf numFmtId="0" fontId="29" fillId="26" borderId="34" applyNumberFormat="0" applyFont="0" applyAlignment="0" applyProtection="0"/>
    <xf numFmtId="266" fontId="57" fillId="0" borderId="0" applyFont="0" applyFill="0" applyBorder="0" applyProtection="0">
      <alignment vertical="top" wrapText="1"/>
    </xf>
    <xf numFmtId="0" fontId="27" fillId="0" borderId="7" applyNumberFormat="0" applyAlignment="0">
      <alignment horizontal="center"/>
    </xf>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21" borderId="0" applyNumberFormat="0" applyBorder="0" applyAlignment="0" applyProtection="0"/>
    <xf numFmtId="0" fontId="27" fillId="0" borderId="0"/>
    <xf numFmtId="3" fontId="168" fillId="0" borderId="0" applyFont="0" applyFill="0" applyBorder="0" applyAlignment="0" applyProtection="0"/>
    <xf numFmtId="173" fontId="62" fillId="0" borderId="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69"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9" fillId="0" borderId="0" applyFont="0" applyFill="0" applyBorder="0" applyAlignment="0" applyProtection="0"/>
    <xf numFmtId="0" fontId="36" fillId="0" borderId="0"/>
    <xf numFmtId="0" fontId="171" fillId="22" borderId="30" applyNumberFormat="0" applyAlignment="0" applyProtection="0"/>
    <xf numFmtId="0" fontId="171" fillId="22" borderId="30" applyNumberFormat="0" applyAlignment="0" applyProtection="0"/>
    <xf numFmtId="0" fontId="171" fillId="22" borderId="30" applyNumberFormat="0" applyAlignment="0" applyProtection="0"/>
    <xf numFmtId="0" fontId="171" fillId="22" borderId="30" applyNumberFormat="0" applyAlignment="0" applyProtection="0"/>
    <xf numFmtId="0" fontId="172" fillId="0" borderId="38" applyNumberFormat="0" applyFill="0" applyAlignment="0" applyProtection="0"/>
    <xf numFmtId="183" fontId="173" fillId="0" borderId="7" applyFont="0" applyBorder="0" applyAlignment="0"/>
    <xf numFmtId="204" fontId="29" fillId="0" borderId="0" applyFont="0" applyFill="0" applyBorder="0" applyAlignment="0" applyProtection="0"/>
    <xf numFmtId="14" fontId="11" fillId="0" borderId="0">
      <alignment horizontal="center" wrapText="1"/>
      <protection locked="0"/>
    </xf>
    <xf numFmtId="14" fontId="11" fillId="0" borderId="0">
      <alignment horizontal="center" wrapText="1"/>
      <protection locked="0"/>
    </xf>
    <xf numFmtId="14" fontId="78" fillId="0" borderId="0">
      <alignment horizontal="center" wrapText="1"/>
      <protection locked="0"/>
    </xf>
    <xf numFmtId="14" fontId="11" fillId="0" borderId="0">
      <alignment horizontal="center" wrapText="1"/>
      <protection locked="0"/>
    </xf>
    <xf numFmtId="222" fontId="29" fillId="0" borderId="0" applyFont="0" applyFill="0" applyBorder="0" applyAlignment="0" applyProtection="0"/>
    <xf numFmtId="222" fontId="29" fillId="0" borderId="0" applyFont="0" applyFill="0" applyBorder="0" applyAlignment="0" applyProtection="0"/>
    <xf numFmtId="222" fontId="41" fillId="0" borderId="0" applyFont="0" applyFill="0" applyBorder="0" applyAlignment="0" applyProtection="0"/>
    <xf numFmtId="222" fontId="29" fillId="0" borderId="0" applyFont="0" applyFill="0" applyBorder="0" applyAlignment="0" applyProtection="0"/>
    <xf numFmtId="267" fontId="29" fillId="0" borderId="0" applyFont="0" applyFill="0" applyBorder="0" applyAlignment="0" applyProtection="0"/>
    <xf numFmtId="267" fontId="29" fillId="0" borderId="0" applyFont="0" applyFill="0" applyBorder="0" applyAlignment="0" applyProtection="0"/>
    <xf numFmtId="267" fontId="41" fillId="0" borderId="0" applyFont="0" applyFill="0" applyBorder="0" applyAlignment="0" applyProtection="0"/>
    <xf numFmtId="267"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9" fontId="2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9" fillId="0" borderId="0"/>
    <xf numFmtId="9" fontId="20" fillId="0" borderId="0" applyFont="0" applyFill="0" applyBorder="0" applyAlignment="0" applyProtection="0"/>
    <xf numFmtId="9" fontId="5" fillId="0" borderId="0" applyFont="0" applyFill="0" applyBorder="0" applyAlignment="0" applyProtection="0"/>
    <xf numFmtId="0" fontId="29" fillId="0" borderId="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0" fillId="0" borderId="0" applyFont="0" applyFill="0" applyBorder="0" applyAlignment="0" applyProtection="0"/>
    <xf numFmtId="9" fontId="92" fillId="0" borderId="0" applyFont="0" applyFill="0" applyBorder="0" applyAlignment="0" applyProtection="0"/>
    <xf numFmtId="9" fontId="7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93" fillId="0" borderId="0" applyFont="0" applyFill="0" applyBorder="0" applyAlignment="0" applyProtection="0"/>
    <xf numFmtId="9" fontId="36" fillId="0" borderId="0" applyFont="0" applyFill="0" applyBorder="0" applyAlignment="0" applyProtection="0"/>
    <xf numFmtId="9" fontId="70" fillId="0" borderId="0" applyFont="0" applyFill="0" applyBorder="0" applyAlignment="0" applyProtection="0"/>
    <xf numFmtId="9" fontId="91" fillId="0" borderId="0" applyFont="0" applyFill="0" applyBorder="0" applyAlignment="0" applyProtection="0"/>
    <xf numFmtId="9" fontId="56" fillId="0" borderId="40" applyNumberFormat="0" applyBorder="0"/>
    <xf numFmtId="176" fontId="84" fillId="0" borderId="0" applyFill="0" applyBorder="0" applyAlignment="0"/>
    <xf numFmtId="219" fontId="84" fillId="0" borderId="0" applyFill="0" applyBorder="0" applyAlignment="0"/>
    <xf numFmtId="176" fontId="84" fillId="0" borderId="0" applyFill="0" applyBorder="0" applyAlignment="0"/>
    <xf numFmtId="223" fontId="84" fillId="0" borderId="0" applyFill="0" applyBorder="0" applyAlignment="0"/>
    <xf numFmtId="219" fontId="84" fillId="0" borderId="0" applyFill="0" applyBorder="0" applyAlignment="0"/>
    <xf numFmtId="0" fontId="174" fillId="0" borderId="0"/>
    <xf numFmtId="0" fontId="56" fillId="0" borderId="0" applyNumberFormat="0" applyFont="0" applyFill="0" applyBorder="0" applyAlignment="0" applyProtection="0">
      <alignment horizontal="left"/>
    </xf>
    <xf numFmtId="0" fontId="175" fillId="0" borderId="6">
      <alignment horizontal="center"/>
    </xf>
    <xf numFmtId="1" fontId="29" fillId="0" borderId="18" applyNumberFormat="0" applyFill="0" applyAlignment="0" applyProtection="0">
      <alignment horizontal="center" vertical="center"/>
    </xf>
    <xf numFmtId="0" fontId="176" fillId="33" borderId="0" applyNumberFormat="0" applyFont="0" applyBorder="0" applyAlignment="0">
      <alignment horizontal="center"/>
    </xf>
    <xf numFmtId="14" fontId="177" fillId="0" borderId="0" applyNumberFormat="0" applyFill="0" applyBorder="0" applyAlignment="0" applyProtection="0">
      <alignment horizontal="left"/>
    </xf>
    <xf numFmtId="0" fontId="144" fillId="0" borderId="0" applyNumberFormat="0" applyFill="0" applyBorder="0" applyAlignment="0" applyProtection="0">
      <alignment vertical="top"/>
      <protection locked="0"/>
    </xf>
    <xf numFmtId="0" fontId="27" fillId="0" borderId="0"/>
    <xf numFmtId="191" fontId="55" fillId="0" borderId="0" applyFont="0" applyFill="0" applyBorder="0" applyAlignment="0" applyProtection="0"/>
    <xf numFmtId="0" fontId="4" fillId="0" borderId="0" applyNumberFormat="0" applyFill="0" applyBorder="0" applyAlignment="0" applyProtection="0"/>
    <xf numFmtId="204" fontId="55" fillId="0" borderId="0" applyFont="0" applyFill="0" applyBorder="0" applyAlignment="0" applyProtection="0"/>
    <xf numFmtId="4" fontId="178" fillId="34" borderId="41" applyNumberFormat="0" applyProtection="0">
      <alignment vertical="center"/>
    </xf>
    <xf numFmtId="4" fontId="178" fillId="34" borderId="41" applyNumberFormat="0" applyProtection="0">
      <alignment vertical="center"/>
    </xf>
    <xf numFmtId="4" fontId="179" fillId="34" borderId="41" applyNumberFormat="0" applyProtection="0">
      <alignment vertical="center"/>
    </xf>
    <xf numFmtId="4" fontId="178" fillId="34" borderId="41" applyNumberFormat="0" applyProtection="0">
      <alignment vertical="center"/>
    </xf>
    <xf numFmtId="4" fontId="180" fillId="34" borderId="41" applyNumberFormat="0" applyProtection="0">
      <alignment vertical="center"/>
    </xf>
    <xf numFmtId="4" fontId="180" fillId="34" borderId="41" applyNumberFormat="0" applyProtection="0">
      <alignment vertical="center"/>
    </xf>
    <xf numFmtId="4" fontId="181" fillId="34" borderId="41" applyNumberFormat="0" applyProtection="0">
      <alignment vertical="center"/>
    </xf>
    <xf numFmtId="4" fontId="180" fillId="34" borderId="41" applyNumberFormat="0" applyProtection="0">
      <alignment vertical="center"/>
    </xf>
    <xf numFmtId="4" fontId="182" fillId="34" borderId="41" applyNumberFormat="0" applyProtection="0">
      <alignment horizontal="left" vertical="center" indent="1"/>
    </xf>
    <xf numFmtId="4" fontId="182" fillId="34" borderId="41" applyNumberFormat="0" applyProtection="0">
      <alignment horizontal="left" vertical="center" indent="1"/>
    </xf>
    <xf numFmtId="4" fontId="183" fillId="34" borderId="41" applyNumberFormat="0" applyProtection="0">
      <alignment horizontal="left" vertical="center" indent="1"/>
    </xf>
    <xf numFmtId="4" fontId="182" fillId="34" borderId="41" applyNumberFormat="0" applyProtection="0">
      <alignment horizontal="left" vertical="center" indent="1"/>
    </xf>
    <xf numFmtId="4" fontId="182" fillId="35" borderId="0" applyNumberFormat="0" applyProtection="0">
      <alignment horizontal="left" vertical="center" indent="1"/>
    </xf>
    <xf numFmtId="4" fontId="182" fillId="35" borderId="0" applyNumberFormat="0" applyProtection="0">
      <alignment horizontal="left" vertical="center" indent="1"/>
    </xf>
    <xf numFmtId="4" fontId="183" fillId="35" borderId="0" applyNumberFormat="0" applyProtection="0">
      <alignment horizontal="left" vertical="center" indent="1"/>
    </xf>
    <xf numFmtId="4" fontId="182" fillId="35" borderId="0" applyNumberFormat="0" applyProtection="0">
      <alignment horizontal="left" vertical="center" indent="1"/>
    </xf>
    <xf numFmtId="4" fontId="182" fillId="36" borderId="41" applyNumberFormat="0" applyProtection="0">
      <alignment horizontal="right" vertical="center"/>
    </xf>
    <xf numFmtId="4" fontId="182" fillId="36" borderId="41" applyNumberFormat="0" applyProtection="0">
      <alignment horizontal="right" vertical="center"/>
    </xf>
    <xf numFmtId="4" fontId="183" fillId="36" borderId="41" applyNumberFormat="0" applyProtection="0">
      <alignment horizontal="right" vertical="center"/>
    </xf>
    <xf numFmtId="4" fontId="182" fillId="36" borderId="41" applyNumberFormat="0" applyProtection="0">
      <alignment horizontal="right" vertical="center"/>
    </xf>
    <xf numFmtId="4" fontId="182" fillId="37" borderId="41" applyNumberFormat="0" applyProtection="0">
      <alignment horizontal="right" vertical="center"/>
    </xf>
    <xf numFmtId="4" fontId="182" fillId="37" borderId="41" applyNumberFormat="0" applyProtection="0">
      <alignment horizontal="right" vertical="center"/>
    </xf>
    <xf numFmtId="4" fontId="183" fillId="37" borderId="41" applyNumberFormat="0" applyProtection="0">
      <alignment horizontal="right" vertical="center"/>
    </xf>
    <xf numFmtId="4" fontId="182" fillId="37" borderId="41" applyNumberFormat="0" applyProtection="0">
      <alignment horizontal="right" vertical="center"/>
    </xf>
    <xf numFmtId="4" fontId="182" fillId="38" borderId="41" applyNumberFormat="0" applyProtection="0">
      <alignment horizontal="right" vertical="center"/>
    </xf>
    <xf numFmtId="4" fontId="182" fillId="38" borderId="41" applyNumberFormat="0" applyProtection="0">
      <alignment horizontal="right" vertical="center"/>
    </xf>
    <xf numFmtId="4" fontId="183" fillId="38" borderId="41" applyNumberFormat="0" applyProtection="0">
      <alignment horizontal="right" vertical="center"/>
    </xf>
    <xf numFmtId="4" fontId="182" fillId="38" borderId="41" applyNumberFormat="0" applyProtection="0">
      <alignment horizontal="right" vertical="center"/>
    </xf>
    <xf numFmtId="4" fontId="182" fillId="39" borderId="41" applyNumberFormat="0" applyProtection="0">
      <alignment horizontal="right" vertical="center"/>
    </xf>
    <xf numFmtId="4" fontId="182" fillId="39" borderId="41" applyNumberFormat="0" applyProtection="0">
      <alignment horizontal="right" vertical="center"/>
    </xf>
    <xf numFmtId="4" fontId="183" fillId="39" borderId="41" applyNumberFormat="0" applyProtection="0">
      <alignment horizontal="right" vertical="center"/>
    </xf>
    <xf numFmtId="4" fontId="182" fillId="39" borderId="41" applyNumberFormat="0" applyProtection="0">
      <alignment horizontal="right" vertical="center"/>
    </xf>
    <xf numFmtId="4" fontId="182" fillId="40" borderId="41" applyNumberFormat="0" applyProtection="0">
      <alignment horizontal="right" vertical="center"/>
    </xf>
    <xf numFmtId="4" fontId="182" fillId="40" borderId="41" applyNumberFormat="0" applyProtection="0">
      <alignment horizontal="right" vertical="center"/>
    </xf>
    <xf numFmtId="4" fontId="183" fillId="40" borderId="41" applyNumberFormat="0" applyProtection="0">
      <alignment horizontal="right" vertical="center"/>
    </xf>
    <xf numFmtId="4" fontId="182" fillId="40" borderId="41" applyNumberFormat="0" applyProtection="0">
      <alignment horizontal="right" vertical="center"/>
    </xf>
    <xf numFmtId="4" fontId="182" fillId="41" borderId="41" applyNumberFormat="0" applyProtection="0">
      <alignment horizontal="right" vertical="center"/>
    </xf>
    <xf numFmtId="4" fontId="182" fillId="41" borderId="41" applyNumberFormat="0" applyProtection="0">
      <alignment horizontal="right" vertical="center"/>
    </xf>
    <xf numFmtId="4" fontId="183" fillId="41" borderId="41" applyNumberFormat="0" applyProtection="0">
      <alignment horizontal="right" vertical="center"/>
    </xf>
    <xf numFmtId="4" fontId="182" fillId="41" borderId="41" applyNumberFormat="0" applyProtection="0">
      <alignment horizontal="right" vertical="center"/>
    </xf>
    <xf numFmtId="4" fontId="182" fillId="42" borderId="41" applyNumberFormat="0" applyProtection="0">
      <alignment horizontal="right" vertical="center"/>
    </xf>
    <xf numFmtId="4" fontId="182" fillId="42" borderId="41" applyNumberFormat="0" applyProtection="0">
      <alignment horizontal="right" vertical="center"/>
    </xf>
    <xf numFmtId="4" fontId="183" fillId="42" borderId="41" applyNumberFormat="0" applyProtection="0">
      <alignment horizontal="right" vertical="center"/>
    </xf>
    <xf numFmtId="4" fontId="182" fillId="42" borderId="41" applyNumberFormat="0" applyProtection="0">
      <alignment horizontal="right" vertical="center"/>
    </xf>
    <xf numFmtId="4" fontId="182" fillId="43" borderId="41" applyNumberFormat="0" applyProtection="0">
      <alignment horizontal="right" vertical="center"/>
    </xf>
    <xf numFmtId="4" fontId="182" fillId="43" borderId="41" applyNumberFormat="0" applyProtection="0">
      <alignment horizontal="right" vertical="center"/>
    </xf>
    <xf numFmtId="4" fontId="183" fillId="43" borderId="41" applyNumberFormat="0" applyProtection="0">
      <alignment horizontal="right" vertical="center"/>
    </xf>
    <xf numFmtId="4" fontId="182" fillId="43" borderId="41" applyNumberFormat="0" applyProtection="0">
      <alignment horizontal="right" vertical="center"/>
    </xf>
    <xf numFmtId="4" fontId="182" fillId="44" borderId="41" applyNumberFormat="0" applyProtection="0">
      <alignment horizontal="right" vertical="center"/>
    </xf>
    <xf numFmtId="4" fontId="182" fillId="44" borderId="41" applyNumberFormat="0" applyProtection="0">
      <alignment horizontal="right" vertical="center"/>
    </xf>
    <xf numFmtId="4" fontId="183" fillId="44" borderId="41" applyNumberFormat="0" applyProtection="0">
      <alignment horizontal="right" vertical="center"/>
    </xf>
    <xf numFmtId="4" fontId="182" fillId="44" borderId="41" applyNumberFormat="0" applyProtection="0">
      <alignment horizontal="right" vertical="center"/>
    </xf>
    <xf numFmtId="4" fontId="178" fillId="45" borderId="42" applyNumberFormat="0" applyProtection="0">
      <alignment horizontal="left" vertical="center" indent="1"/>
    </xf>
    <xf numFmtId="4" fontId="178" fillId="45" borderId="42" applyNumberFormat="0" applyProtection="0">
      <alignment horizontal="left" vertical="center" indent="1"/>
    </xf>
    <xf numFmtId="4" fontId="179" fillId="45" borderId="42" applyNumberFormat="0" applyProtection="0">
      <alignment horizontal="left" vertical="center" indent="1"/>
    </xf>
    <xf numFmtId="4" fontId="178" fillId="45" borderId="42" applyNumberFormat="0" applyProtection="0">
      <alignment horizontal="left" vertical="center" indent="1"/>
    </xf>
    <xf numFmtId="4" fontId="178" fillId="46" borderId="0" applyNumberFormat="0" applyProtection="0">
      <alignment horizontal="left" vertical="center" indent="1"/>
    </xf>
    <xf numFmtId="4" fontId="178" fillId="46" borderId="0" applyNumberFormat="0" applyProtection="0">
      <alignment horizontal="left" vertical="center" indent="1"/>
    </xf>
    <xf numFmtId="4" fontId="179" fillId="46" borderId="0" applyNumberFormat="0" applyProtection="0">
      <alignment horizontal="left" vertical="center" indent="1"/>
    </xf>
    <xf numFmtId="4" fontId="178" fillId="46" borderId="0" applyNumberFormat="0" applyProtection="0">
      <alignment horizontal="left" vertical="center" indent="1"/>
    </xf>
    <xf numFmtId="4" fontId="178" fillId="35" borderId="0" applyNumberFormat="0" applyProtection="0">
      <alignment horizontal="left" vertical="center" indent="1"/>
    </xf>
    <xf numFmtId="4" fontId="178" fillId="35" borderId="0" applyNumberFormat="0" applyProtection="0">
      <alignment horizontal="left" vertical="center" indent="1"/>
    </xf>
    <xf numFmtId="4" fontId="179" fillId="35" borderId="0" applyNumberFormat="0" applyProtection="0">
      <alignment horizontal="left" vertical="center" indent="1"/>
    </xf>
    <xf numFmtId="4" fontId="178" fillId="35" borderId="0" applyNumberFormat="0" applyProtection="0">
      <alignment horizontal="left" vertical="center" indent="1"/>
    </xf>
    <xf numFmtId="4" fontId="182" fillId="46" borderId="41" applyNumberFormat="0" applyProtection="0">
      <alignment horizontal="right" vertical="center"/>
    </xf>
    <xf numFmtId="4" fontId="182" fillId="46" borderId="41" applyNumberFormat="0" applyProtection="0">
      <alignment horizontal="right" vertical="center"/>
    </xf>
    <xf numFmtId="4" fontId="183" fillId="46" borderId="41" applyNumberFormat="0" applyProtection="0">
      <alignment horizontal="right" vertical="center"/>
    </xf>
    <xf numFmtId="4" fontId="182" fillId="46" borderId="41" applyNumberFormat="0" applyProtection="0">
      <alignment horizontal="right" vertical="center"/>
    </xf>
    <xf numFmtId="4" fontId="59" fillId="46" borderId="0" applyNumberFormat="0" applyProtection="0">
      <alignment horizontal="left" vertical="center" indent="1"/>
    </xf>
    <xf numFmtId="4" fontId="59" fillId="46" borderId="0" applyNumberFormat="0" applyProtection="0">
      <alignment horizontal="left" vertical="center" indent="1"/>
    </xf>
    <xf numFmtId="4" fontId="107" fillId="46" borderId="0" applyNumberFormat="0" applyProtection="0">
      <alignment horizontal="left" vertical="center" indent="1"/>
    </xf>
    <xf numFmtId="4" fontId="59" fillId="46" borderId="0" applyNumberFormat="0" applyProtection="0">
      <alignment horizontal="left" vertical="center" indent="1"/>
    </xf>
    <xf numFmtId="4" fontId="59" fillId="35" borderId="0" applyNumberFormat="0" applyProtection="0">
      <alignment horizontal="left" vertical="center" indent="1"/>
    </xf>
    <xf numFmtId="4" fontId="59" fillId="35" borderId="0" applyNumberFormat="0" applyProtection="0">
      <alignment horizontal="left" vertical="center" indent="1"/>
    </xf>
    <xf numFmtId="4" fontId="107" fillId="35" borderId="0" applyNumberFormat="0" applyProtection="0">
      <alignment horizontal="left" vertical="center" indent="1"/>
    </xf>
    <xf numFmtId="4" fontId="59" fillId="35" borderId="0" applyNumberFormat="0" applyProtection="0">
      <alignment horizontal="left" vertical="center" indent="1"/>
    </xf>
    <xf numFmtId="4" fontId="182" fillId="47" borderId="41" applyNumberFormat="0" applyProtection="0">
      <alignment vertical="center"/>
    </xf>
    <xf numFmtId="4" fontId="182" fillId="47" borderId="41" applyNumberFormat="0" applyProtection="0">
      <alignment vertical="center"/>
    </xf>
    <xf numFmtId="4" fontId="183" fillId="47" borderId="41" applyNumberFormat="0" applyProtection="0">
      <alignment vertical="center"/>
    </xf>
    <xf numFmtId="4" fontId="182" fillId="47" borderId="41" applyNumberFormat="0" applyProtection="0">
      <alignment vertical="center"/>
    </xf>
    <xf numFmtId="4" fontId="184" fillId="47" borderId="41" applyNumberFormat="0" applyProtection="0">
      <alignment vertical="center"/>
    </xf>
    <xf numFmtId="4" fontId="184" fillId="47" borderId="41" applyNumberFormat="0" applyProtection="0">
      <alignment vertical="center"/>
    </xf>
    <xf numFmtId="4" fontId="185" fillId="47" borderId="41" applyNumberFormat="0" applyProtection="0">
      <alignment vertical="center"/>
    </xf>
    <xf numFmtId="4" fontId="184" fillId="47" borderId="41" applyNumberFormat="0" applyProtection="0">
      <alignment vertical="center"/>
    </xf>
    <xf numFmtId="4" fontId="178" fillId="46" borderId="43" applyNumberFormat="0" applyProtection="0">
      <alignment horizontal="left" vertical="center" indent="1"/>
    </xf>
    <xf numFmtId="4" fontId="178" fillId="46" borderId="43" applyNumberFormat="0" applyProtection="0">
      <alignment horizontal="left" vertical="center" indent="1"/>
    </xf>
    <xf numFmtId="4" fontId="179" fillId="46" borderId="43" applyNumberFormat="0" applyProtection="0">
      <alignment horizontal="left" vertical="center" indent="1"/>
    </xf>
    <xf numFmtId="4" fontId="178" fillId="46" borderId="43" applyNumberFormat="0" applyProtection="0">
      <alignment horizontal="left" vertical="center" indent="1"/>
    </xf>
    <xf numFmtId="4" fontId="182" fillId="47" borderId="41" applyNumberFormat="0" applyProtection="0">
      <alignment horizontal="right" vertical="center"/>
    </xf>
    <xf numFmtId="4" fontId="182" fillId="47" borderId="41" applyNumberFormat="0" applyProtection="0">
      <alignment horizontal="right" vertical="center"/>
    </xf>
    <xf numFmtId="4" fontId="183" fillId="47" borderId="41" applyNumberFormat="0" applyProtection="0">
      <alignment horizontal="right" vertical="center"/>
    </xf>
    <xf numFmtId="4" fontId="182" fillId="47" borderId="41" applyNumberFormat="0" applyProtection="0">
      <alignment horizontal="right" vertical="center"/>
    </xf>
    <xf numFmtId="4" fontId="184" fillId="47" borderId="41" applyNumberFormat="0" applyProtection="0">
      <alignment horizontal="right" vertical="center"/>
    </xf>
    <xf numFmtId="4" fontId="184" fillId="47" borderId="41" applyNumberFormat="0" applyProtection="0">
      <alignment horizontal="right" vertical="center"/>
    </xf>
    <xf numFmtId="4" fontId="185" fillId="47" borderId="41" applyNumberFormat="0" applyProtection="0">
      <alignment horizontal="right" vertical="center"/>
    </xf>
    <xf numFmtId="4" fontId="184" fillId="47" borderId="41" applyNumberFormat="0" applyProtection="0">
      <alignment horizontal="right" vertical="center"/>
    </xf>
    <xf numFmtId="4" fontId="178" fillId="46" borderId="41" applyNumberFormat="0" applyProtection="0">
      <alignment horizontal="left" vertical="center" indent="1"/>
    </xf>
    <xf numFmtId="4" fontId="178" fillId="46" borderId="41" applyNumberFormat="0" applyProtection="0">
      <alignment horizontal="left" vertical="center" indent="1"/>
    </xf>
    <xf numFmtId="4" fontId="179" fillId="46" borderId="41" applyNumberFormat="0" applyProtection="0">
      <alignment horizontal="left" vertical="center" indent="1"/>
    </xf>
    <xf numFmtId="4" fontId="178" fillId="46" borderId="41" applyNumberFormat="0" applyProtection="0">
      <alignment horizontal="left" vertical="center" indent="1"/>
    </xf>
    <xf numFmtId="4" fontId="186" fillId="29" borderId="43" applyNumberFormat="0" applyProtection="0">
      <alignment horizontal="left" vertical="center" indent="1"/>
    </xf>
    <xf numFmtId="4" fontId="186" fillId="29" borderId="43" applyNumberFormat="0" applyProtection="0">
      <alignment horizontal="left" vertical="center" indent="1"/>
    </xf>
    <xf numFmtId="4" fontId="187" fillId="29" borderId="43" applyNumberFormat="0" applyProtection="0">
      <alignment horizontal="left" vertical="center" indent="1"/>
    </xf>
    <xf numFmtId="4" fontId="186" fillId="29" borderId="43" applyNumberFormat="0" applyProtection="0">
      <alignment horizontal="left" vertical="center" indent="1"/>
    </xf>
    <xf numFmtId="4" fontId="188" fillId="47" borderId="41" applyNumberFormat="0" applyProtection="0">
      <alignment horizontal="right" vertical="center"/>
    </xf>
    <xf numFmtId="4" fontId="188" fillId="47" borderId="41" applyNumberFormat="0" applyProtection="0">
      <alignment horizontal="right" vertical="center"/>
    </xf>
    <xf numFmtId="4" fontId="189" fillId="47" borderId="41" applyNumberFormat="0" applyProtection="0">
      <alignment horizontal="right" vertical="center"/>
    </xf>
    <xf numFmtId="4" fontId="188" fillId="47" borderId="41" applyNumberFormat="0" applyProtection="0">
      <alignment horizontal="right" vertical="center"/>
    </xf>
    <xf numFmtId="268" fontId="190" fillId="0" borderId="0" applyFont="0" applyFill="0" applyBorder="0" applyAlignment="0" applyProtection="0"/>
    <xf numFmtId="0" fontId="176" fillId="1" borderId="4" applyNumberFormat="0" applyFont="0" applyAlignment="0">
      <alignment horizontal="center"/>
    </xf>
    <xf numFmtId="0" fontId="191" fillId="0" borderId="0" applyNumberFormat="0" applyFill="0" applyBorder="0" applyAlignment="0" applyProtection="0"/>
    <xf numFmtId="0" fontId="192" fillId="0" borderId="0" applyNumberFormat="0" applyFill="0" applyBorder="0" applyAlignment="0" applyProtection="0">
      <alignment vertical="top"/>
      <protection locked="0"/>
    </xf>
    <xf numFmtId="3" fontId="44" fillId="0" borderId="0"/>
    <xf numFmtId="0" fontId="193" fillId="0" borderId="0" applyNumberFormat="0" applyFill="0" applyBorder="0" applyAlignment="0">
      <alignment horizontal="center"/>
    </xf>
    <xf numFmtId="0" fontId="194" fillId="0" borderId="44" applyNumberFormat="0" applyFill="0" applyBorder="0" applyAlignment="0" applyProtection="0"/>
    <xf numFmtId="183" fontId="195" fillId="0" borderId="0" applyNumberFormat="0" applyBorder="0" applyAlignment="0">
      <alignment horizontal="centerContinuous"/>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9" fontId="55" fillId="0" borderId="0" applyFont="0" applyFill="0" applyBorder="0" applyAlignment="0" applyProtection="0"/>
    <xf numFmtId="0" fontId="56" fillId="0" borderId="0"/>
    <xf numFmtId="183" fontId="10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83" fontId="104" fillId="0" borderId="0" applyFont="0" applyFill="0" applyBorder="0" applyAlignment="0" applyProtection="0"/>
    <xf numFmtId="183" fontId="104" fillId="0" borderId="0" applyFont="0" applyFill="0" applyBorder="0" applyAlignment="0" applyProtection="0"/>
    <xf numFmtId="204"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183" fontId="104" fillId="0" borderId="0" applyFont="0" applyFill="0" applyBorder="0" applyAlignment="0" applyProtection="0"/>
    <xf numFmtId="19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204" fontId="55" fillId="0" borderId="0" applyFont="0" applyFill="0" applyBorder="0" applyAlignment="0" applyProtection="0"/>
    <xf numFmtId="180" fontId="55" fillId="0" borderId="0" applyFont="0" applyFill="0" applyBorder="0" applyAlignment="0" applyProtection="0"/>
    <xf numFmtId="202" fontId="55" fillId="0" borderId="0" applyFont="0" applyFill="0" applyBorder="0" applyAlignment="0" applyProtection="0"/>
    <xf numFmtId="201" fontId="44" fillId="0" borderId="0" applyFont="0" applyFill="0" applyBorder="0" applyAlignment="0" applyProtection="0"/>
    <xf numFmtId="201" fontId="55" fillId="0" borderId="0" applyFont="0" applyFill="0" applyBorder="0" applyAlignment="0" applyProtection="0"/>
    <xf numFmtId="0" fontId="27" fillId="0" borderId="0"/>
    <xf numFmtId="269" fontId="3" fillId="0" borderId="0" applyFont="0" applyFill="0" applyBorder="0" applyAlignment="0" applyProtection="0"/>
    <xf numFmtId="191" fontId="55" fillId="0" borderId="0" applyFont="0" applyFill="0" applyBorder="0" applyAlignment="0" applyProtection="0"/>
    <xf numFmtId="183" fontId="10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83" fontId="104" fillId="0" borderId="0" applyFont="0" applyFill="0" applyBorder="0" applyAlignment="0" applyProtection="0"/>
    <xf numFmtId="183" fontId="104"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89"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91" fontId="55" fillId="0" borderId="0" applyFont="0" applyFill="0" applyBorder="0" applyAlignment="0" applyProtection="0"/>
    <xf numFmtId="173" fontId="55" fillId="0" borderId="0" applyFont="0" applyFill="0" applyBorder="0" applyAlignment="0" applyProtection="0"/>
    <xf numFmtId="189" fontId="55" fillId="0" borderId="0" applyFont="0" applyFill="0" applyBorder="0" applyAlignment="0" applyProtection="0"/>
    <xf numFmtId="173"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73" fontId="55" fillId="0" borderId="0" applyFont="0" applyFill="0" applyBorder="0" applyAlignment="0" applyProtection="0"/>
    <xf numFmtId="191" fontId="55" fillId="0" borderId="0" applyFont="0" applyFill="0" applyBorder="0" applyAlignment="0" applyProtection="0"/>
    <xf numFmtId="204" fontId="55" fillId="0" borderId="0" applyFont="0" applyFill="0" applyBorder="0" applyAlignment="0" applyProtection="0"/>
    <xf numFmtId="191" fontId="55" fillId="0" borderId="0" applyFont="0" applyFill="0" applyBorder="0" applyAlignment="0" applyProtection="0"/>
    <xf numFmtId="204" fontId="55" fillId="0" borderId="0" applyFont="0" applyFill="0" applyBorder="0" applyAlignment="0" applyProtection="0"/>
    <xf numFmtId="41" fontId="55" fillId="0" borderId="0" applyFont="0" applyFill="0" applyBorder="0" applyAlignment="0" applyProtection="0"/>
    <xf numFmtId="189" fontId="55" fillId="0" borderId="0" applyFont="0" applyFill="0" applyBorder="0" applyAlignment="0" applyProtection="0"/>
    <xf numFmtId="173" fontId="55" fillId="0" borderId="0" applyFont="0" applyFill="0" applyBorder="0" applyAlignment="0" applyProtection="0"/>
    <xf numFmtId="204" fontId="55" fillId="0" borderId="0" applyFont="0" applyFill="0" applyBorder="0" applyAlignment="0" applyProtection="0"/>
    <xf numFmtId="208" fontId="55" fillId="0" borderId="0" applyFont="0" applyFill="0" applyBorder="0" applyAlignment="0" applyProtection="0"/>
    <xf numFmtId="209" fontId="55" fillId="0" borderId="0" applyFont="0" applyFill="0" applyBorder="0" applyAlignment="0" applyProtection="0"/>
    <xf numFmtId="204"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201" fontId="55" fillId="0" borderId="0" applyFont="0" applyFill="0" applyBorder="0" applyAlignment="0" applyProtection="0"/>
    <xf numFmtId="202" fontId="55" fillId="0" borderId="0" applyFont="0" applyFill="0" applyBorder="0" applyAlignment="0" applyProtection="0"/>
    <xf numFmtId="201" fontId="44" fillId="0" borderId="0" applyFont="0" applyFill="0" applyBorder="0" applyAlignment="0" applyProtection="0"/>
    <xf numFmtId="41" fontId="55" fillId="0" borderId="0" applyFont="0" applyFill="0" applyBorder="0" applyAlignment="0" applyProtection="0"/>
    <xf numFmtId="202" fontId="55" fillId="0" borderId="0" applyFont="0" applyFill="0" applyBorder="0" applyAlignment="0" applyProtection="0"/>
    <xf numFmtId="201" fontId="55" fillId="0" borderId="0" applyFont="0" applyFill="0" applyBorder="0" applyAlignment="0" applyProtection="0"/>
    <xf numFmtId="203" fontId="55" fillId="0" borderId="0" applyFont="0" applyFill="0" applyBorder="0" applyAlignment="0" applyProtection="0"/>
    <xf numFmtId="0" fontId="27" fillId="0" borderId="0"/>
    <xf numFmtId="269" fontId="3"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204" fontId="55" fillId="0" borderId="0" applyFont="0" applyFill="0" applyBorder="0" applyAlignment="0" applyProtection="0"/>
    <xf numFmtId="204" fontId="55" fillId="0" borderId="0" applyFont="0" applyFill="0" applyBorder="0" applyAlignment="0" applyProtection="0"/>
    <xf numFmtId="14" fontId="196" fillId="0" borderId="0"/>
    <xf numFmtId="14" fontId="196" fillId="0" borderId="0"/>
    <xf numFmtId="14" fontId="197" fillId="0" borderId="0"/>
    <xf numFmtId="0" fontId="198" fillId="0" borderId="0"/>
    <xf numFmtId="0" fontId="150" fillId="0" borderId="0"/>
    <xf numFmtId="0" fontId="151" fillId="0" borderId="0"/>
    <xf numFmtId="40" fontId="199" fillId="0" borderId="0" applyBorder="0">
      <alignment horizontal="right"/>
    </xf>
    <xf numFmtId="0" fontId="200" fillId="0" borderId="0"/>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1" fontId="55" fillId="0" borderId="16">
      <alignment horizontal="right" vertical="center"/>
    </xf>
    <xf numFmtId="260" fontId="201"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0" fontId="3"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3" fontId="29"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54" fontId="29"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1" fontId="55" fillId="0" borderId="16">
      <alignment horizontal="right" vertical="center"/>
    </xf>
    <xf numFmtId="273" fontId="29" fillId="0" borderId="16">
      <alignment horizontal="right" vertical="center"/>
    </xf>
    <xf numFmtId="273" fontId="29" fillId="0" borderId="16">
      <alignment horizontal="right" vertical="center"/>
    </xf>
    <xf numFmtId="273" fontId="29" fillId="0" borderId="16">
      <alignment horizontal="right" vertical="center"/>
    </xf>
    <xf numFmtId="273" fontId="29" fillId="0" borderId="16">
      <alignment horizontal="right" vertical="center"/>
    </xf>
    <xf numFmtId="273" fontId="29" fillId="0" borderId="16">
      <alignment horizontal="right" vertical="center"/>
    </xf>
    <xf numFmtId="273" fontId="29"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5" fontId="104" fillId="0" borderId="16">
      <alignment horizontal="right" vertical="center"/>
    </xf>
    <xf numFmtId="275" fontId="104" fillId="0" borderId="16">
      <alignment horizontal="right" vertical="center"/>
    </xf>
    <xf numFmtId="275" fontId="104" fillId="0" borderId="16">
      <alignment horizontal="right" vertical="center"/>
    </xf>
    <xf numFmtId="275" fontId="104" fillId="0" borderId="16">
      <alignment horizontal="right" vertical="center"/>
    </xf>
    <xf numFmtId="275" fontId="104" fillId="0" borderId="16">
      <alignment horizontal="right" vertical="center"/>
    </xf>
    <xf numFmtId="275" fontId="104"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6" fontId="29" fillId="0" borderId="16">
      <alignment horizontal="right" vertical="center"/>
    </xf>
    <xf numFmtId="277" fontId="77"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54" fontId="29"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1" fontId="55" fillId="0" borderId="16">
      <alignment horizontal="right" vertical="center"/>
    </xf>
    <xf numFmtId="273" fontId="29"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7" fontId="77" fillId="0" borderId="16">
      <alignment horizontal="right" vertical="center"/>
    </xf>
    <xf numFmtId="271" fontId="55"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5" fontId="104" fillId="0" borderId="16">
      <alignment horizontal="right" vertical="center"/>
    </xf>
    <xf numFmtId="275" fontId="104"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9" fontId="202" fillId="2" borderId="2" applyFont="0" applyFill="0" applyBorder="0"/>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9" fontId="202" fillId="2" borderId="2" applyFont="0" applyFill="0" applyBorder="0"/>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0" fontId="3"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8" fontId="29"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1" fontId="55"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4" fontId="4" fillId="0" borderId="16">
      <alignment horizontal="right" vertical="center"/>
    </xf>
    <xf numFmtId="270" fontId="3" fillId="0" borderId="16">
      <alignment horizontal="right" vertical="center"/>
    </xf>
    <xf numFmtId="270" fontId="3"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0" fontId="3" fillId="0" borderId="16">
      <alignment horizontal="right" vertical="center"/>
    </xf>
    <xf numFmtId="270" fontId="3"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81" fontId="4" fillId="0" borderId="16">
      <alignment horizontal="right" vertical="center"/>
    </xf>
    <xf numFmtId="281" fontId="4" fillId="0" borderId="16">
      <alignment horizontal="right" vertical="center"/>
    </xf>
    <xf numFmtId="281" fontId="4" fillId="0" borderId="16">
      <alignment horizontal="right" vertical="center"/>
    </xf>
    <xf numFmtId="281" fontId="4" fillId="0" borderId="16">
      <alignment horizontal="right" vertical="center"/>
    </xf>
    <xf numFmtId="281" fontId="4" fillId="0" borderId="16">
      <alignment horizontal="right" vertical="center"/>
    </xf>
    <xf numFmtId="281" fontId="4"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2" fontId="76" fillId="0" borderId="16">
      <alignment horizontal="right" vertical="center"/>
    </xf>
    <xf numFmtId="279" fontId="202" fillId="2" borderId="2" applyFont="0" applyFill="0" applyBorder="0"/>
    <xf numFmtId="177" fontId="4" fillId="0" borderId="16">
      <alignment horizontal="right" vertical="center"/>
    </xf>
    <xf numFmtId="177" fontId="4" fillId="0" borderId="16">
      <alignment horizontal="right" vertical="center"/>
    </xf>
    <xf numFmtId="177" fontId="4" fillId="0" borderId="16">
      <alignment horizontal="right" vertical="center"/>
    </xf>
    <xf numFmtId="177" fontId="4"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60" fontId="201" fillId="0" borderId="16">
      <alignment horizontal="right" vertical="center"/>
    </xf>
    <xf numFmtId="270" fontId="3" fillId="0" borderId="16">
      <alignment horizontal="right" vertical="center"/>
    </xf>
    <xf numFmtId="279" fontId="202" fillId="2" borderId="2" applyFont="0" applyFill="0" applyBorder="0"/>
    <xf numFmtId="279" fontId="202" fillId="2" borderId="2" applyFont="0" applyFill="0" applyBorder="0"/>
    <xf numFmtId="282" fontId="29" fillId="2" borderId="2" applyFont="0" applyFill="0" applyBorder="0"/>
    <xf numFmtId="239" fontId="77" fillId="2" borderId="2" applyFont="0" applyFill="0" applyBorder="0"/>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80" fontId="4" fillId="0" borderId="16">
      <alignment horizontal="right" vertical="center"/>
    </xf>
    <xf numFmtId="270" fontId="3" fillId="0" borderId="16">
      <alignment horizontal="right" vertical="center"/>
    </xf>
    <xf numFmtId="270" fontId="3" fillId="0" borderId="16">
      <alignment horizontal="right" vertical="center"/>
    </xf>
    <xf numFmtId="270" fontId="3" fillId="0" borderId="16">
      <alignment horizontal="right" vertical="center"/>
    </xf>
    <xf numFmtId="283" fontId="203" fillId="0" borderId="16">
      <alignment horizontal="right" vertical="center"/>
    </xf>
    <xf numFmtId="283" fontId="203" fillId="0" borderId="16">
      <alignment horizontal="right" vertical="center"/>
    </xf>
    <xf numFmtId="283" fontId="203" fillId="0" borderId="16">
      <alignment horizontal="right" vertical="center"/>
    </xf>
    <xf numFmtId="283" fontId="203" fillId="0" borderId="16">
      <alignment horizontal="right" vertical="center"/>
    </xf>
    <xf numFmtId="283" fontId="203" fillId="0" borderId="16">
      <alignment horizontal="right" vertical="center"/>
    </xf>
    <xf numFmtId="283" fontId="203" fillId="0" borderId="16">
      <alignment horizontal="right" vertical="center"/>
    </xf>
    <xf numFmtId="224" fontId="101" fillId="0" borderId="21">
      <protection hidden="1"/>
    </xf>
    <xf numFmtId="49" fontId="59" fillId="0" borderId="0" applyFill="0" applyBorder="0" applyAlignment="0"/>
    <xf numFmtId="49" fontId="59" fillId="0" borderId="0" applyFill="0" applyBorder="0" applyAlignment="0"/>
    <xf numFmtId="49" fontId="107" fillId="0" borderId="0" applyFill="0" applyBorder="0" applyAlignment="0"/>
    <xf numFmtId="49" fontId="59" fillId="0" borderId="0" applyFill="0" applyBorder="0" applyAlignment="0"/>
    <xf numFmtId="284" fontId="29" fillId="0" borderId="0" applyFill="0" applyBorder="0" applyAlignment="0"/>
    <xf numFmtId="284" fontId="29" fillId="0" borderId="0" applyFill="0" applyBorder="0" applyAlignment="0"/>
    <xf numFmtId="284" fontId="41" fillId="0" borderId="0" applyFill="0" applyBorder="0" applyAlignment="0"/>
    <xf numFmtId="284" fontId="29" fillId="0" borderId="0" applyFill="0" applyBorder="0" applyAlignment="0"/>
    <xf numFmtId="284" fontId="29" fillId="0" borderId="0" applyFill="0" applyBorder="0" applyAlignment="0"/>
    <xf numFmtId="281" fontId="29" fillId="0" borderId="0" applyFill="0" applyBorder="0" applyAlignment="0"/>
    <xf numFmtId="281" fontId="29" fillId="0" borderId="0" applyFill="0" applyBorder="0" applyAlignment="0"/>
    <xf numFmtId="281" fontId="41" fillId="0" borderId="0" applyFill="0" applyBorder="0" applyAlignment="0"/>
    <xf numFmtId="281" fontId="29" fillId="0" borderId="0" applyFill="0" applyBorder="0" applyAlignment="0"/>
    <xf numFmtId="281" fontId="29" fillId="0" borderId="0" applyFill="0" applyBorder="0" applyAlignment="0"/>
    <xf numFmtId="0" fontId="204" fillId="0" borderId="7">
      <alignment horizontal="center" vertical="center" wrapText="1"/>
    </xf>
    <xf numFmtId="0" fontId="205" fillId="0" borderId="0">
      <alignment horizontal="center"/>
    </xf>
    <xf numFmtId="0" fontId="206" fillId="0" borderId="0" applyNumberFormat="0" applyFill="0" applyBorder="0" applyAlignment="0" applyProtection="0"/>
    <xf numFmtId="40" fontId="24" fillId="0" borderId="0"/>
    <xf numFmtId="0" fontId="207" fillId="22" borderId="25" applyNumberFormat="0" applyAlignment="0" applyProtection="0"/>
    <xf numFmtId="3" fontId="208" fillId="0" borderId="0" applyNumberFormat="0" applyFill="0" applyBorder="0" applyAlignment="0" applyProtection="0">
      <alignment horizontal="center" wrapText="1"/>
    </xf>
    <xf numFmtId="0" fontId="209" fillId="0" borderId="45" applyBorder="0" applyAlignment="0">
      <alignment horizontal="center" vertical="center"/>
    </xf>
    <xf numFmtId="0" fontId="210" fillId="0" borderId="0" applyNumberFormat="0" applyFill="0" applyBorder="0" applyAlignment="0" applyProtection="0">
      <alignment horizontal="centerContinuous"/>
    </xf>
    <xf numFmtId="0" fontId="125" fillId="0" borderId="46" applyNumberFormat="0" applyFill="0" applyBorder="0" applyAlignment="0" applyProtection="0">
      <alignment horizontal="center" vertical="center" wrapText="1"/>
    </xf>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11" fillId="0" borderId="47" applyNumberFormat="0" applyBorder="0" applyAlignment="0">
      <alignment vertical="center"/>
    </xf>
    <xf numFmtId="0" fontId="212" fillId="0" borderId="48" applyNumberFormat="0" applyFill="0" applyAlignment="0" applyProtection="0"/>
    <xf numFmtId="0" fontId="212" fillId="0" borderId="48" applyNumberFormat="0" applyFill="0" applyAlignment="0" applyProtection="0"/>
    <xf numFmtId="0" fontId="212" fillId="0" borderId="48" applyNumberFormat="0" applyFill="0" applyAlignment="0" applyProtection="0"/>
    <xf numFmtId="0" fontId="29" fillId="0" borderId="24" applyNumberFormat="0" applyFont="0" applyFill="0" applyAlignment="0" applyProtection="0"/>
    <xf numFmtId="0" fontId="213" fillId="0" borderId="48" applyNumberFormat="0" applyFill="0" applyAlignment="0" applyProtection="0"/>
    <xf numFmtId="0" fontId="214" fillId="6" borderId="0" applyNumberFormat="0" applyBorder="0" applyAlignment="0" applyProtection="0"/>
    <xf numFmtId="0" fontId="215" fillId="0" borderId="49">
      <alignment horizontal="center"/>
    </xf>
    <xf numFmtId="173" fontId="29" fillId="0" borderId="0" applyFont="0" applyFill="0" applyBorder="0" applyAlignment="0" applyProtection="0"/>
    <xf numFmtId="285" fontId="29" fillId="0" borderId="0" applyFont="0" applyFill="0" applyBorder="0" applyAlignment="0" applyProtection="0"/>
    <xf numFmtId="201" fontId="3" fillId="0" borderId="16">
      <alignment horizontal="center"/>
    </xf>
    <xf numFmtId="286" fontId="216" fillId="0" borderId="0" applyNumberFormat="0" applyFont="0" applyFill="0" applyBorder="0" applyAlignment="0">
      <alignment horizontal="centerContinuous"/>
    </xf>
    <xf numFmtId="0" fontId="217" fillId="0" borderId="50"/>
    <xf numFmtId="0" fontId="3" fillId="0" borderId="0" applyNumberFormat="0" applyFill="0" applyBorder="0" applyAlignment="0" applyProtection="0"/>
    <xf numFmtId="0" fontId="29" fillId="0" borderId="0" applyNumberFormat="0" applyFill="0" applyBorder="0" applyAlignment="0" applyProtection="0"/>
    <xf numFmtId="0" fontId="169" fillId="0" borderId="0" applyNumberFormat="0" applyFill="0" applyBorder="0" applyAlignment="0" applyProtection="0"/>
    <xf numFmtId="0" fontId="104" fillId="0" borderId="7" applyNumberFormat="0" applyBorder="0" applyAlignment="0"/>
    <xf numFmtId="0" fontId="218" fillId="0" borderId="17" applyNumberFormat="0" applyBorder="0" applyAlignment="0">
      <alignment horizontal="center"/>
    </xf>
    <xf numFmtId="3" fontId="219" fillId="0" borderId="13" applyNumberFormat="0" applyBorder="0" applyAlignment="0"/>
    <xf numFmtId="0" fontId="220" fillId="0" borderId="0" applyFont="0">
      <alignment horizontal="centerContinuous"/>
    </xf>
    <xf numFmtId="0" fontId="152" fillId="0" borderId="51" applyNumberFormat="0" applyAlignment="0">
      <alignment horizontal="center"/>
    </xf>
    <xf numFmtId="0" fontId="221" fillId="32" borderId="0" applyNumberFormat="0" applyBorder="0" applyAlignment="0" applyProtection="0"/>
    <xf numFmtId="256" fontId="141" fillId="0" borderId="0" applyFont="0" applyFill="0" applyBorder="0" applyAlignment="0" applyProtection="0"/>
    <xf numFmtId="175" fontId="29" fillId="0" borderId="0" applyFont="0" applyFill="0" applyBorder="0" applyAlignment="0" applyProtection="0"/>
    <xf numFmtId="287" fontId="29" fillId="0" borderId="0" applyFont="0" applyFill="0" applyBorder="0" applyAlignment="0" applyProtection="0"/>
    <xf numFmtId="0" fontId="131" fillId="0" borderId="39">
      <alignment horizontal="center"/>
    </xf>
    <xf numFmtId="0" fontId="222"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121" fillId="0" borderId="0" applyNumberFormat="0" applyFill="0" applyBorder="0" applyAlignment="0" applyProtection="0"/>
    <xf numFmtId="281" fontId="3" fillId="0" borderId="0"/>
    <xf numFmtId="288" fontId="3" fillId="0" borderId="15"/>
    <xf numFmtId="0" fontId="225" fillId="0" borderId="0"/>
    <xf numFmtId="0" fontId="225" fillId="0" borderId="0"/>
    <xf numFmtId="0" fontId="226" fillId="0" borderId="0"/>
    <xf numFmtId="3" fontId="3" fillId="0" borderId="0" applyNumberFormat="0" applyBorder="0" applyAlignment="0" applyProtection="0">
      <alignment horizontal="centerContinuous"/>
      <protection locked="0"/>
    </xf>
    <xf numFmtId="3" fontId="227" fillId="0" borderId="0">
      <protection locked="0"/>
    </xf>
    <xf numFmtId="0" fontId="225" fillId="0" borderId="0"/>
    <xf numFmtId="0" fontId="225" fillId="0" borderId="0"/>
    <xf numFmtId="0" fontId="226" fillId="0" borderId="0"/>
    <xf numFmtId="230" fontId="228" fillId="48" borderId="45">
      <alignment vertical="top"/>
    </xf>
    <xf numFmtId="230" fontId="27" fillId="0" borderId="18">
      <alignment horizontal="left" vertical="top"/>
    </xf>
    <xf numFmtId="0" fontId="229" fillId="0" borderId="18">
      <alignment horizontal="left" vertical="center"/>
    </xf>
    <xf numFmtId="0" fontId="230" fillId="49" borderId="15">
      <alignment horizontal="left" vertical="center"/>
    </xf>
    <xf numFmtId="188" fontId="231" fillId="50" borderId="45"/>
    <xf numFmtId="230" fontId="139" fillId="0" borderId="45">
      <alignment horizontal="left" vertical="top"/>
    </xf>
    <xf numFmtId="0" fontId="232" fillId="51" borderId="0">
      <alignment horizontal="left" vertical="center"/>
    </xf>
    <xf numFmtId="0" fontId="29" fillId="0" borderId="0" applyFont="0" applyFill="0" applyBorder="0" applyAlignment="0" applyProtection="0"/>
    <xf numFmtId="0" fontId="29" fillId="0" borderId="0" applyFont="0" applyFill="0" applyBorder="0" applyAlignment="0" applyProtection="0"/>
    <xf numFmtId="180" fontId="45" fillId="0" borderId="0" applyFont="0" applyFill="0" applyBorder="0" applyAlignment="0" applyProtection="0"/>
    <xf numFmtId="289" fontId="29" fillId="0" borderId="0" applyFont="0" applyFill="0" applyBorder="0" applyAlignment="0" applyProtection="0"/>
    <xf numFmtId="180" fontId="110" fillId="0" borderId="0" applyFont="0" applyFill="0" applyBorder="0" applyAlignment="0" applyProtection="0"/>
    <xf numFmtId="179" fontId="110" fillId="0" borderId="0" applyFon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29" fillId="0" borderId="0" applyFont="0" applyFill="0" applyBorder="0" applyAlignment="0" applyProtection="0"/>
    <xf numFmtId="0" fontId="29" fillId="0" borderId="0" applyFont="0" applyFill="0" applyBorder="0" applyAlignment="0" applyProtection="0"/>
    <xf numFmtId="0" fontId="234" fillId="5" borderId="0" applyNumberFormat="0" applyBorder="0" applyAlignment="0" applyProtection="0"/>
    <xf numFmtId="0" fontId="235" fillId="0" borderId="0" applyNumberFormat="0" applyFill="0" applyBorder="0" applyAlignment="0" applyProtection="0"/>
    <xf numFmtId="0" fontId="76" fillId="0" borderId="52" applyFont="0" applyBorder="0" applyAlignment="0">
      <alignment horizontal="center"/>
    </xf>
    <xf numFmtId="173" fontId="4" fillId="0" borderId="0" applyFont="0" applyFill="0" applyBorder="0" applyAlignment="0" applyProtection="0"/>
    <xf numFmtId="0" fontId="236" fillId="0" borderId="0">
      <alignment vertical="center"/>
    </xf>
    <xf numFmtId="180" fontId="237" fillId="0" borderId="0" applyFont="0" applyFill="0" applyBorder="0" applyAlignment="0" applyProtection="0"/>
    <xf numFmtId="179" fontId="237" fillId="0" borderId="0" applyFont="0" applyFill="0" applyBorder="0" applyAlignment="0" applyProtection="0"/>
    <xf numFmtId="0" fontId="237" fillId="0" borderId="0"/>
    <xf numFmtId="0" fontId="238" fillId="0" borderId="0" applyFont="0" applyFill="0" applyBorder="0" applyAlignment="0" applyProtection="0"/>
    <xf numFmtId="0" fontId="238" fillId="0" borderId="0" applyFont="0" applyFill="0" applyBorder="0" applyAlignment="0" applyProtection="0"/>
    <xf numFmtId="0" fontId="8" fillId="0" borderId="0">
      <alignment vertical="center"/>
    </xf>
    <xf numFmtId="40" fontId="239" fillId="0" borderId="0" applyFont="0" applyFill="0" applyBorder="0" applyAlignment="0" applyProtection="0"/>
    <xf numFmtId="38" fontId="239" fillId="0" borderId="0" applyFont="0" applyFill="0" applyBorder="0" applyAlignment="0" applyProtection="0"/>
    <xf numFmtId="0" fontId="239" fillId="0" borderId="0" applyFont="0" applyFill="0" applyBorder="0" applyAlignment="0" applyProtection="0"/>
    <xf numFmtId="0" fontId="239" fillId="0" borderId="0" applyFont="0" applyFill="0" applyBorder="0" applyAlignment="0" applyProtection="0"/>
    <xf numFmtId="0" fontId="240" fillId="0" borderId="0"/>
    <xf numFmtId="0" fontId="241" fillId="0" borderId="23"/>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9" fillId="0" borderId="0"/>
    <xf numFmtId="0" fontId="242" fillId="0" borderId="0"/>
    <xf numFmtId="0" fontId="153" fillId="0" borderId="0"/>
    <xf numFmtId="173" fontId="94" fillId="0" borderId="0" applyFont="0" applyFill="0" applyBorder="0" applyAlignment="0" applyProtection="0"/>
    <xf numFmtId="174" fontId="94" fillId="0" borderId="0" applyFont="0" applyFill="0" applyBorder="0" applyAlignment="0" applyProtection="0"/>
    <xf numFmtId="175" fontId="94" fillId="0" borderId="0" applyFont="0" applyFill="0" applyBorder="0" applyAlignment="0" applyProtection="0"/>
    <xf numFmtId="188" fontId="54" fillId="0" borderId="0" applyFont="0" applyFill="0" applyBorder="0" applyAlignment="0" applyProtection="0"/>
    <xf numFmtId="176" fontId="94" fillId="0" borderId="0" applyFont="0" applyFill="0" applyBorder="0" applyAlignment="0" applyProtection="0"/>
    <xf numFmtId="0" fontId="29" fillId="0" borderId="0" applyNumberFormat="0" applyFill="0" applyBorder="0" applyAlignment="0" applyProtection="0"/>
    <xf numFmtId="0" fontId="76" fillId="0" borderId="0"/>
    <xf numFmtId="0" fontId="42" fillId="0" borderId="0"/>
    <xf numFmtId="195" fontId="5" fillId="0" borderId="0" applyFont="0" applyFill="0" applyBorder="0" applyAlignment="0" applyProtection="0"/>
    <xf numFmtId="0" fontId="21" fillId="0" borderId="0"/>
    <xf numFmtId="1" fontId="227" fillId="0" borderId="15" applyBorder="0" applyAlignment="0">
      <alignment horizontal="center"/>
    </xf>
    <xf numFmtId="164" fontId="247" fillId="0" borderId="35" applyFont="0" applyFill="0" applyBorder="0" applyAlignment="0" applyProtection="0">
      <alignment horizontal="right"/>
    </xf>
    <xf numFmtId="164" fontId="247" fillId="0" borderId="35" applyFont="0" applyFill="0" applyBorder="0" applyAlignment="0" applyProtection="0">
      <alignment horizontal="right"/>
    </xf>
    <xf numFmtId="0" fontId="1" fillId="0" borderId="0"/>
    <xf numFmtId="0" fontId="40" fillId="0" borderId="0"/>
    <xf numFmtId="0" fontId="5" fillId="0" borderId="0"/>
    <xf numFmtId="0" fontId="227" fillId="0" borderId="0" applyFont="0"/>
    <xf numFmtId="0" fontId="124" fillId="0" borderId="50"/>
    <xf numFmtId="0" fontId="21" fillId="0" borderId="0"/>
    <xf numFmtId="0" fontId="21" fillId="0" borderId="0"/>
    <xf numFmtId="0" fontId="21" fillId="0" borderId="0"/>
  </cellStyleXfs>
  <cellXfs count="188">
    <xf numFmtId="0" fontId="0" fillId="0" borderId="0" xfId="0"/>
    <xf numFmtId="0" fontId="15" fillId="0" borderId="0" xfId="0" applyFont="1"/>
    <xf numFmtId="3" fontId="12" fillId="0" borderId="7" xfId="3" applyNumberFormat="1" applyFont="1" applyBorder="1" applyAlignment="1">
      <alignment vertical="center" wrapText="1"/>
    </xf>
    <xf numFmtId="0" fontId="8" fillId="0" borderId="0" xfId="5" applyFont="1" applyAlignment="1">
      <alignment vertical="center" wrapText="1"/>
    </xf>
    <xf numFmtId="0" fontId="8" fillId="0" borderId="0" xfId="5" applyFont="1" applyAlignment="1">
      <alignment horizontal="center" vertical="center" wrapText="1"/>
    </xf>
    <xf numFmtId="0" fontId="16" fillId="0" borderId="0" xfId="5" applyFont="1" applyAlignment="1">
      <alignment horizontal="centerContinuous" vertical="center" wrapText="1"/>
    </xf>
    <xf numFmtId="3" fontId="17" fillId="0" borderId="0" xfId="5" applyNumberFormat="1" applyFont="1" applyAlignment="1">
      <alignment vertical="center" wrapText="1"/>
    </xf>
    <xf numFmtId="0" fontId="17" fillId="0" borderId="0" xfId="5" applyFont="1" applyAlignment="1">
      <alignment vertical="center" wrapText="1"/>
    </xf>
    <xf numFmtId="0" fontId="12" fillId="0" borderId="0" xfId="5" applyFont="1" applyAlignment="1">
      <alignment vertical="center" wrapText="1"/>
    </xf>
    <xf numFmtId="3" fontId="18" fillId="0" borderId="7" xfId="5" applyNumberFormat="1" applyFont="1" applyBorder="1" applyAlignment="1">
      <alignment vertical="center" wrapText="1"/>
    </xf>
    <xf numFmtId="0" fontId="18" fillId="0" borderId="0" xfId="5" applyFont="1" applyAlignment="1">
      <alignment vertical="center" wrapText="1"/>
    </xf>
    <xf numFmtId="3" fontId="10" fillId="0" borderId="7" xfId="5" applyNumberFormat="1" applyFont="1" applyBorder="1" applyAlignment="1">
      <alignment vertical="center" wrapText="1"/>
    </xf>
    <xf numFmtId="0" fontId="10" fillId="0" borderId="0" xfId="5" applyFont="1" applyAlignment="1">
      <alignment vertical="center" wrapText="1"/>
    </xf>
    <xf numFmtId="0" fontId="10" fillId="0" borderId="0" xfId="5" applyFont="1" applyAlignment="1">
      <alignment horizontal="left" vertical="center" wrapText="1"/>
    </xf>
    <xf numFmtId="0" fontId="9" fillId="0" borderId="0" xfId="5" applyFont="1" applyAlignment="1">
      <alignment horizontal="center" vertical="center" wrapText="1"/>
    </xf>
    <xf numFmtId="0" fontId="9" fillId="0" borderId="0" xfId="5" applyFont="1" applyAlignment="1">
      <alignment vertical="center" wrapText="1"/>
    </xf>
    <xf numFmtId="0" fontId="12" fillId="0" borderId="7" xfId="5" applyNumberFormat="1" applyFont="1" applyBorder="1" applyAlignment="1">
      <alignment vertical="center" wrapText="1"/>
    </xf>
    <xf numFmtId="0" fontId="18" fillId="0" borderId="7" xfId="5" applyNumberFormat="1" applyFont="1" applyBorder="1" applyAlignment="1">
      <alignment vertical="center" wrapText="1"/>
    </xf>
    <xf numFmtId="0" fontId="18" fillId="0" borderId="7" xfId="5" applyNumberFormat="1" applyFont="1" applyBorder="1" applyAlignment="1">
      <alignment horizontal="left" vertical="center" wrapText="1"/>
    </xf>
    <xf numFmtId="3" fontId="18" fillId="0" borderId="7" xfId="3" applyNumberFormat="1" applyFont="1" applyBorder="1" applyAlignment="1">
      <alignment vertical="center" wrapText="1"/>
    </xf>
    <xf numFmtId="0" fontId="13" fillId="0" borderId="13" xfId="5" applyNumberFormat="1" applyFont="1" applyBorder="1" applyAlignment="1">
      <alignment vertical="center" wrapText="1"/>
    </xf>
    <xf numFmtId="3" fontId="13" fillId="0" borderId="13" xfId="3" applyNumberFormat="1" applyFont="1" applyBorder="1" applyAlignment="1">
      <alignment vertical="center" wrapText="1"/>
    </xf>
    <xf numFmtId="0" fontId="7" fillId="0" borderId="0" xfId="5" applyFont="1" applyAlignment="1">
      <alignment vertical="top" wrapText="1"/>
    </xf>
    <xf numFmtId="0" fontId="8" fillId="0" borderId="0" xfId="0" applyFont="1"/>
    <xf numFmtId="0" fontId="8" fillId="0" borderId="0" xfId="0" applyFont="1" applyBorder="1"/>
    <xf numFmtId="0" fontId="8" fillId="0" borderId="0" xfId="0" applyFont="1" applyFill="1" applyBorder="1"/>
    <xf numFmtId="165" fontId="162" fillId="0" borderId="0" xfId="5" applyNumberFormat="1" applyFont="1" applyAlignment="1">
      <alignment vertical="center" wrapText="1"/>
    </xf>
    <xf numFmtId="0" fontId="244" fillId="52" borderId="0" xfId="5" applyFont="1" applyFill="1" applyAlignment="1">
      <alignment horizontal="center" vertical="center" wrapText="1"/>
    </xf>
    <xf numFmtId="0" fontId="7" fillId="0" borderId="15" xfId="48" applyFont="1" applyFill="1" applyBorder="1" applyAlignment="1">
      <alignment horizontal="center" vertical="center" wrapText="1"/>
    </xf>
    <xf numFmtId="290" fontId="7" fillId="0" borderId="0" xfId="48" applyNumberFormat="1" applyFont="1" applyFill="1" applyAlignment="1">
      <alignment vertical="center" wrapText="1"/>
    </xf>
    <xf numFmtId="3" fontId="7" fillId="0" borderId="0" xfId="48" applyNumberFormat="1" applyFont="1" applyFill="1" applyAlignment="1">
      <alignment vertical="center" wrapText="1"/>
    </xf>
    <xf numFmtId="0" fontId="6" fillId="0" borderId="0" xfId="6" applyFont="1" applyAlignment="1">
      <alignment horizontal="right" vertical="center" wrapText="1"/>
    </xf>
    <xf numFmtId="290" fontId="7" fillId="0" borderId="0" xfId="48" applyNumberFormat="1" applyFont="1" applyFill="1" applyBorder="1" applyAlignment="1">
      <alignment vertical="center" wrapText="1"/>
    </xf>
    <xf numFmtId="290" fontId="7" fillId="0" borderId="0" xfId="48" applyNumberFormat="1" applyFont="1" applyFill="1" applyBorder="1" applyAlignment="1">
      <alignment horizontal="centerContinuous" vertical="center" wrapText="1"/>
    </xf>
    <xf numFmtId="3" fontId="7" fillId="0" borderId="0" xfId="48" applyNumberFormat="1" applyFont="1" applyFill="1" applyBorder="1" applyAlignment="1">
      <alignment horizontal="centerContinuous" vertical="center" wrapText="1"/>
    </xf>
    <xf numFmtId="0" fontId="23" fillId="0" borderId="0" xfId="6" applyFont="1" applyBorder="1" applyAlignment="1"/>
    <xf numFmtId="0" fontId="7" fillId="0" borderId="19" xfId="6" applyFont="1" applyBorder="1" applyAlignment="1">
      <alignment horizontal="center" vertical="center" wrapText="1"/>
    </xf>
    <xf numFmtId="0" fontId="7" fillId="0" borderId="0" xfId="48" applyFont="1" applyFill="1" applyAlignment="1">
      <alignment horizontal="center" vertical="center" wrapText="1"/>
    </xf>
    <xf numFmtId="0" fontId="7" fillId="0" borderId="15" xfId="6" applyFont="1" applyBorder="1" applyAlignment="1">
      <alignment horizontal="center" vertical="center" wrapText="1"/>
    </xf>
    <xf numFmtId="0" fontId="36" fillId="0" borderId="3" xfId="48" applyFont="1" applyFill="1" applyBorder="1" applyAlignment="1">
      <alignment horizontal="center" vertical="center" wrapText="1"/>
    </xf>
    <xf numFmtId="0" fontId="36" fillId="0" borderId="15" xfId="48" applyFont="1" applyFill="1" applyBorder="1" applyAlignment="1">
      <alignment horizontal="center" vertical="center" wrapText="1"/>
    </xf>
    <xf numFmtId="0" fontId="36" fillId="0" borderId="15" xfId="48" quotePrefix="1" applyFont="1" applyFill="1" applyBorder="1" applyAlignment="1">
      <alignment horizontal="center" vertical="center" wrapText="1"/>
    </xf>
    <xf numFmtId="0" fontId="36" fillId="0" borderId="5" xfId="48" applyFont="1" applyFill="1" applyBorder="1" applyAlignment="1">
      <alignment horizontal="center" vertical="center" wrapText="1"/>
    </xf>
    <xf numFmtId="0" fontId="36" fillId="0" borderId="4" xfId="48" applyFont="1" applyFill="1" applyBorder="1" applyAlignment="1">
      <alignment horizontal="center" vertical="center" wrapText="1"/>
    </xf>
    <xf numFmtId="0" fontId="17" fillId="0" borderId="53" xfId="48" applyFont="1" applyFill="1" applyBorder="1" applyAlignment="1">
      <alignment vertical="center" wrapText="1"/>
    </xf>
    <xf numFmtId="0" fontId="17" fillId="0" borderId="17" xfId="2406" applyNumberFormat="1" applyFont="1" applyFill="1" applyBorder="1" applyAlignment="1">
      <alignment horizontal="center" vertical="center" wrapText="1"/>
    </xf>
    <xf numFmtId="0" fontId="14" fillId="0" borderId="0" xfId="48" applyFont="1" applyFill="1" applyAlignment="1">
      <alignment vertical="center" wrapText="1"/>
    </xf>
    <xf numFmtId="167" fontId="25" fillId="0" borderId="8" xfId="2407" applyNumberFormat="1" applyFont="1" applyFill="1" applyBorder="1" applyAlignment="1">
      <alignment horizontal="center" vertical="center" wrapText="1"/>
    </xf>
    <xf numFmtId="167" fontId="25" fillId="0" borderId="7" xfId="2407" applyNumberFormat="1" applyFont="1" applyFill="1" applyBorder="1" applyAlignment="1">
      <alignment horizontal="left"/>
    </xf>
    <xf numFmtId="167" fontId="246" fillId="0" borderId="8" xfId="2407" applyNumberFormat="1" applyFont="1" applyFill="1" applyBorder="1" applyAlignment="1">
      <alignment horizontal="center" vertical="center" wrapText="1"/>
    </xf>
    <xf numFmtId="167" fontId="6" fillId="0" borderId="7" xfId="2407" applyNumberFormat="1" applyFont="1" applyFill="1" applyBorder="1" applyAlignment="1">
      <alignment horizontal="left" indent="1"/>
    </xf>
    <xf numFmtId="0" fontId="7" fillId="0" borderId="0" xfId="48" applyFont="1" applyFill="1" applyAlignment="1">
      <alignment vertical="center" wrapText="1"/>
    </xf>
    <xf numFmtId="167" fontId="17" fillId="0" borderId="7" xfId="2407" applyNumberFormat="1" applyFont="1" applyFill="1" applyBorder="1" applyAlignment="1"/>
    <xf numFmtId="0" fontId="7" fillId="0" borderId="23" xfId="48" applyFont="1" applyFill="1" applyBorder="1" applyAlignment="1">
      <alignment vertical="center" wrapText="1"/>
    </xf>
    <xf numFmtId="0" fontId="7" fillId="0" borderId="6" xfId="48" applyFont="1" applyFill="1" applyBorder="1" applyAlignment="1">
      <alignment vertical="center" wrapText="1"/>
    </xf>
    <xf numFmtId="290" fontId="7" fillId="0" borderId="11" xfId="48" applyNumberFormat="1" applyFont="1" applyFill="1" applyBorder="1" applyAlignment="1">
      <alignment wrapText="1"/>
    </xf>
    <xf numFmtId="290" fontId="7" fillId="0" borderId="9" xfId="48" applyNumberFormat="1" applyFont="1" applyFill="1" applyBorder="1" applyAlignment="1">
      <alignment wrapText="1"/>
    </xf>
    <xf numFmtId="3" fontId="7" fillId="0" borderId="9" xfId="48" applyNumberFormat="1" applyFont="1" applyFill="1" applyBorder="1" applyAlignment="1">
      <alignment wrapText="1"/>
    </xf>
    <xf numFmtId="3" fontId="7" fillId="0" borderId="12" xfId="48" applyNumberFormat="1" applyFont="1" applyFill="1" applyBorder="1" applyAlignment="1">
      <alignment wrapText="1"/>
    </xf>
    <xf numFmtId="290" fontId="7" fillId="0" borderId="0" xfId="48" applyNumberFormat="1" applyFont="1" applyFill="1" applyAlignment="1">
      <alignment wrapText="1"/>
    </xf>
    <xf numFmtId="3" fontId="7" fillId="0" borderId="0" xfId="48" applyNumberFormat="1" applyFont="1" applyFill="1" applyBorder="1" applyAlignment="1">
      <alignment vertical="center" wrapText="1"/>
    </xf>
    <xf numFmtId="290" fontId="7" fillId="0" borderId="0" xfId="48" applyNumberFormat="1" applyFont="1" applyFill="1" applyAlignment="1">
      <alignment horizontal="center" vertical="center" wrapText="1"/>
    </xf>
    <xf numFmtId="3" fontId="7" fillId="0" borderId="0" xfId="48" applyNumberFormat="1" applyFont="1" applyFill="1" applyAlignment="1">
      <alignment horizontal="right" vertical="center" wrapText="1"/>
    </xf>
    <xf numFmtId="0" fontId="245" fillId="0" borderId="6" xfId="6" applyFont="1" applyBorder="1" applyAlignment="1">
      <alignment horizontal="right"/>
    </xf>
    <xf numFmtId="0" fontId="6" fillId="0" borderId="0" xfId="3" applyFont="1" applyBorder="1" applyAlignment="1">
      <alignment horizontal="center" vertical="center" wrapText="1"/>
    </xf>
    <xf numFmtId="0" fontId="7" fillId="0" borderId="0" xfId="4" applyNumberFormat="1" applyFont="1" applyAlignment="1">
      <alignment horizontal="center" vertical="center" wrapText="1"/>
    </xf>
    <xf numFmtId="3" fontId="7" fillId="0" borderId="60" xfId="48" applyNumberFormat="1" applyFont="1" applyFill="1" applyBorder="1" applyAlignment="1">
      <alignment wrapText="1"/>
    </xf>
    <xf numFmtId="291" fontId="6" fillId="0" borderId="59" xfId="2407" applyNumberFormat="1" applyFont="1" applyFill="1" applyBorder="1" applyAlignment="1">
      <alignment horizontal="right"/>
    </xf>
    <xf numFmtId="291" fontId="17" fillId="0" borderId="59" xfId="2407" applyNumberFormat="1" applyFont="1" applyFill="1" applyBorder="1" applyAlignment="1">
      <alignment horizontal="right"/>
    </xf>
    <xf numFmtId="291" fontId="17" fillId="0" borderId="58" xfId="2407" applyNumberFormat="1" applyFont="1" applyFill="1" applyBorder="1" applyAlignment="1">
      <alignment horizontal="right"/>
    </xf>
    <xf numFmtId="0" fontId="36" fillId="0" borderId="16" xfId="48" applyFont="1" applyFill="1" applyBorder="1" applyAlignment="1">
      <alignment horizontal="center" vertical="center" wrapText="1"/>
    </xf>
    <xf numFmtId="0" fontId="7" fillId="0" borderId="16" xfId="6" applyFont="1" applyBorder="1" applyAlignment="1">
      <alignment horizontal="center" vertical="center" wrapText="1"/>
    </xf>
    <xf numFmtId="0" fontId="7" fillId="0" borderId="20" xfId="6" applyFont="1" applyBorder="1" applyAlignment="1">
      <alignment horizontal="center" vertical="center" wrapText="1"/>
    </xf>
    <xf numFmtId="3" fontId="7" fillId="27" borderId="7" xfId="0" applyNumberFormat="1" applyFont="1" applyFill="1" applyBorder="1" applyAlignment="1">
      <alignment vertical="center" wrapText="1"/>
    </xf>
    <xf numFmtId="3" fontId="7" fillId="27" borderId="13" xfId="0" applyNumberFormat="1" applyFont="1" applyFill="1" applyBorder="1" applyAlignment="1">
      <alignment vertical="center" wrapText="1"/>
    </xf>
    <xf numFmtId="291" fontId="17" fillId="0" borderId="17" xfId="2407" applyNumberFormat="1" applyFont="1" applyFill="1" applyBorder="1" applyAlignment="1">
      <alignment horizontal="right"/>
    </xf>
    <xf numFmtId="291" fontId="17" fillId="0" borderId="7" xfId="2407" applyNumberFormat="1" applyFont="1" applyFill="1" applyBorder="1" applyAlignment="1">
      <alignment horizontal="right"/>
    </xf>
    <xf numFmtId="291" fontId="6" fillId="0" borderId="7" xfId="2407" applyNumberFormat="1" applyFont="1" applyFill="1" applyBorder="1" applyAlignment="1">
      <alignment horizontal="right"/>
    </xf>
    <xf numFmtId="291" fontId="17" fillId="0" borderId="17" xfId="2407" applyNumberFormat="1" applyFont="1" applyFill="1" applyBorder="1" applyAlignment="1">
      <alignment horizontal="right"/>
    </xf>
    <xf numFmtId="291" fontId="17" fillId="0" borderId="7" xfId="2407" applyNumberFormat="1" applyFont="1" applyFill="1" applyBorder="1" applyAlignment="1">
      <alignment horizontal="right"/>
    </xf>
    <xf numFmtId="291" fontId="6" fillId="0" borderId="7" xfId="2407" applyNumberFormat="1" applyFont="1" applyFill="1" applyBorder="1" applyAlignment="1">
      <alignment horizontal="right"/>
    </xf>
    <xf numFmtId="3" fontId="14" fillId="27" borderId="13" xfId="0" applyNumberFormat="1" applyFont="1" applyFill="1" applyBorder="1" applyAlignment="1">
      <alignment vertical="center" wrapText="1"/>
    </xf>
    <xf numFmtId="3" fontId="7" fillId="0" borderId="0" xfId="48" applyNumberFormat="1" applyFont="1" applyFill="1" applyAlignment="1">
      <alignment vertical="center" wrapText="1"/>
    </xf>
    <xf numFmtId="3" fontId="7" fillId="0" borderId="0" xfId="48" applyNumberFormat="1" applyFont="1" applyFill="1" applyBorder="1" applyAlignment="1">
      <alignment vertical="center" wrapText="1"/>
    </xf>
    <xf numFmtId="291" fontId="17" fillId="0" borderId="54" xfId="2407" applyNumberFormat="1" applyFont="1" applyFill="1" applyBorder="1" applyAlignment="1">
      <alignment horizontal="right"/>
    </xf>
    <xf numFmtId="291" fontId="17" fillId="0" borderId="10" xfId="2407" applyNumberFormat="1" applyFont="1" applyFill="1" applyBorder="1" applyAlignment="1">
      <alignment horizontal="right"/>
    </xf>
    <xf numFmtId="291" fontId="6" fillId="0" borderId="10" xfId="2407" applyNumberFormat="1" applyFont="1" applyFill="1" applyBorder="1" applyAlignment="1">
      <alignment horizontal="right"/>
    </xf>
    <xf numFmtId="290" fontId="7" fillId="0" borderId="0" xfId="48" applyNumberFormat="1" applyFont="1" applyFill="1" applyAlignment="1">
      <alignment horizontal="center" vertical="center" wrapText="1"/>
    </xf>
    <xf numFmtId="0" fontId="9" fillId="0" borderId="0" xfId="5" applyNumberFormat="1" applyFont="1" applyBorder="1" applyAlignment="1">
      <alignment horizontal="right" vertical="center" wrapText="1"/>
    </xf>
    <xf numFmtId="0" fontId="7" fillId="0" borderId="0" xfId="5" applyFont="1" applyBorder="1" applyAlignment="1">
      <alignment horizontal="center" vertical="center" wrapText="1"/>
    </xf>
    <xf numFmtId="3" fontId="13" fillId="0" borderId="0" xfId="3" applyNumberFormat="1" applyFont="1" applyBorder="1" applyAlignment="1">
      <alignment vertical="center" wrapText="1"/>
    </xf>
    <xf numFmtId="3" fontId="18" fillId="0" borderId="0" xfId="5" applyNumberFormat="1" applyFont="1" applyBorder="1" applyAlignment="1">
      <alignment vertical="center" wrapText="1"/>
    </xf>
    <xf numFmtId="3" fontId="10" fillId="0" borderId="0" xfId="5" applyNumberFormat="1" applyFont="1" applyBorder="1" applyAlignment="1">
      <alignment vertical="center" wrapText="1"/>
    </xf>
    <xf numFmtId="3" fontId="12" fillId="0" borderId="0" xfId="3" applyNumberFormat="1" applyFont="1" applyBorder="1" applyAlignment="1">
      <alignment vertical="center" wrapText="1"/>
    </xf>
    <xf numFmtId="0" fontId="10" fillId="0" borderId="0" xfId="5" applyFont="1" applyBorder="1" applyAlignment="1">
      <alignment vertical="center" wrapText="1"/>
    </xf>
    <xf numFmtId="3" fontId="13" fillId="0" borderId="7" xfId="3" applyNumberFormat="1" applyFont="1" applyBorder="1" applyAlignment="1">
      <alignment vertical="center" wrapText="1"/>
    </xf>
    <xf numFmtId="0" fontId="12" fillId="0" borderId="7" xfId="5" applyNumberFormat="1" applyFont="1" applyBorder="1" applyAlignment="1">
      <alignment horizontal="center" vertical="center" wrapText="1"/>
    </xf>
    <xf numFmtId="0" fontId="18" fillId="0" borderId="7" xfId="5" applyNumberFormat="1" applyFont="1" applyBorder="1" applyAlignment="1">
      <alignment horizontal="center" vertical="center" wrapText="1"/>
    </xf>
    <xf numFmtId="0" fontId="10" fillId="0" borderId="7" xfId="5" applyNumberFormat="1" applyFont="1" applyBorder="1" applyAlignment="1">
      <alignment horizontal="center" vertical="center" wrapText="1"/>
    </xf>
    <xf numFmtId="0" fontId="10" fillId="0" borderId="14" xfId="5" applyFont="1" applyBorder="1" applyAlignment="1">
      <alignment horizontal="center" vertical="center" wrapText="1"/>
    </xf>
    <xf numFmtId="0" fontId="10" fillId="0" borderId="14" xfId="5" applyFont="1" applyBorder="1" applyAlignment="1">
      <alignment vertical="center" wrapText="1"/>
    </xf>
    <xf numFmtId="0" fontId="10" fillId="0" borderId="14" xfId="5" applyFont="1" applyBorder="1" applyAlignment="1">
      <alignment horizontal="right" vertical="center" wrapText="1"/>
    </xf>
    <xf numFmtId="0" fontId="13" fillId="0" borderId="13" xfId="5" applyNumberFormat="1" applyFont="1" applyBorder="1" applyAlignment="1">
      <alignment horizontal="center" vertical="center" wrapText="1"/>
    </xf>
    <xf numFmtId="0" fontId="15" fillId="0" borderId="0" xfId="0" applyFont="1" applyBorder="1" applyAlignment="1">
      <alignment horizontal="right"/>
    </xf>
    <xf numFmtId="0" fontId="15" fillId="0" borderId="14" xfId="0" applyFont="1" applyBorder="1"/>
    <xf numFmtId="0" fontId="15" fillId="0" borderId="14" xfId="0" applyFont="1" applyBorder="1" applyAlignment="1">
      <alignment horizontal="right"/>
    </xf>
    <xf numFmtId="165" fontId="8" fillId="0" borderId="7" xfId="0" applyNumberFormat="1" applyFont="1" applyBorder="1" applyAlignment="1">
      <alignment horizontal="right"/>
    </xf>
    <xf numFmtId="165" fontId="8" fillId="0" borderId="7" xfId="0" applyNumberFormat="1" applyFont="1" applyBorder="1" applyAlignment="1">
      <alignment horizontal="right" vertical="center"/>
    </xf>
    <xf numFmtId="0" fontId="7" fillId="0" borderId="7" xfId="0" applyFont="1" applyBorder="1" applyAlignment="1">
      <alignment vertical="center"/>
    </xf>
    <xf numFmtId="165" fontId="7" fillId="0" borderId="7" xfId="0" applyNumberFormat="1" applyFont="1" applyBorder="1" applyAlignment="1">
      <alignment horizontal="right" vertical="center"/>
    </xf>
    <xf numFmtId="0" fontId="8" fillId="0" borderId="7" xfId="0" applyFont="1" applyBorder="1" applyAlignment="1">
      <alignment vertical="center"/>
    </xf>
    <xf numFmtId="165" fontId="8" fillId="0" borderId="0" xfId="0" applyNumberFormat="1" applyFont="1" applyBorder="1" applyAlignment="1">
      <alignment horizontal="right"/>
    </xf>
    <xf numFmtId="165" fontId="7" fillId="0" borderId="7" xfId="0" applyNumberFormat="1" applyFont="1" applyBorder="1" applyAlignment="1">
      <alignment horizontal="right"/>
    </xf>
    <xf numFmtId="165" fontId="7" fillId="0" borderId="0" xfId="0" applyNumberFormat="1" applyFont="1" applyBorder="1" applyAlignment="1">
      <alignment horizontal="right"/>
    </xf>
    <xf numFmtId="3" fontId="12" fillId="0" borderId="7" xfId="5" applyNumberFormat="1" applyFont="1" applyBorder="1" applyAlignment="1">
      <alignment vertical="center" wrapText="1"/>
    </xf>
    <xf numFmtId="3" fontId="12" fillId="0" borderId="0" xfId="5" applyNumberFormat="1" applyFont="1" applyBorder="1" applyAlignment="1">
      <alignment vertical="center" wrapText="1"/>
    </xf>
    <xf numFmtId="165" fontId="20" fillId="0" borderId="0" xfId="5" applyNumberFormat="1" applyFont="1" applyAlignment="1">
      <alignment vertical="center" wrapText="1"/>
    </xf>
    <xf numFmtId="165" fontId="16" fillId="0" borderId="0" xfId="5" applyNumberFormat="1" applyFont="1" applyAlignment="1">
      <alignment vertical="center" wrapText="1"/>
    </xf>
    <xf numFmtId="0" fontId="18" fillId="0" borderId="7" xfId="3" applyNumberFormat="1" applyFont="1" applyBorder="1" applyAlignment="1">
      <alignment horizontal="center" vertical="center" wrapText="1"/>
    </xf>
    <xf numFmtId="166" fontId="18" fillId="0" borderId="7" xfId="2" applyNumberFormat="1" applyFont="1" applyFill="1" applyBorder="1" applyAlignment="1">
      <alignment vertical="center" wrapText="1"/>
    </xf>
    <xf numFmtId="165" fontId="18" fillId="0" borderId="7" xfId="3" applyNumberFormat="1" applyFont="1" applyBorder="1" applyAlignment="1">
      <alignment horizontal="right" vertical="center" wrapText="1"/>
    </xf>
    <xf numFmtId="165" fontId="18" fillId="0" borderId="7" xfId="5" applyNumberFormat="1" applyFont="1" applyBorder="1" applyAlignment="1">
      <alignment vertical="center" wrapText="1"/>
    </xf>
    <xf numFmtId="165" fontId="18" fillId="0" borderId="0" xfId="5" applyNumberFormat="1" applyFont="1" applyBorder="1" applyAlignment="1">
      <alignment vertical="center" wrapText="1"/>
    </xf>
    <xf numFmtId="0" fontId="16" fillId="0" borderId="0" xfId="5" applyFont="1" applyAlignment="1">
      <alignment vertical="center" wrapText="1"/>
    </xf>
    <xf numFmtId="0" fontId="7" fillId="0" borderId="15" xfId="5" applyFont="1" applyBorder="1" applyAlignment="1">
      <alignment horizontal="center" vertical="center" wrapText="1"/>
    </xf>
    <xf numFmtId="0" fontId="6" fillId="0" borderId="15" xfId="5" applyNumberFormat="1" applyFont="1" applyBorder="1" applyAlignment="1">
      <alignment horizontal="center" vertical="center" wrapText="1"/>
    </xf>
    <xf numFmtId="0" fontId="6" fillId="0" borderId="0" xfId="5" applyFont="1" applyFill="1" applyAlignment="1">
      <alignment horizontal="center" vertical="center" wrapText="1"/>
    </xf>
    <xf numFmtId="0" fontId="7" fillId="0" borderId="0" xfId="5" applyFont="1" applyFill="1" applyAlignment="1">
      <alignment vertical="top" wrapText="1"/>
    </xf>
    <xf numFmtId="0" fontId="0" fillId="0" borderId="0" xfId="0" applyFill="1"/>
    <xf numFmtId="0" fontId="6" fillId="0" borderId="0" xfId="0" applyFont="1" applyFill="1" applyAlignment="1">
      <alignment horizontal="center"/>
    </xf>
    <xf numFmtId="0" fontId="12" fillId="0" borderId="0" xfId="0" applyFont="1" applyFill="1" applyAlignment="1">
      <alignment horizontal="center"/>
    </xf>
    <xf numFmtId="0" fontId="12" fillId="0" borderId="0" xfId="0" applyFont="1" applyFill="1"/>
    <xf numFmtId="0" fontId="9" fillId="0" borderId="0" xfId="0" quotePrefix="1" applyFont="1" applyFill="1" applyBorder="1" applyAlignment="1">
      <alignment vertical="center"/>
    </xf>
    <xf numFmtId="0" fontId="9" fillId="0" borderId="0" xfId="0" quotePrefix="1" applyFont="1" applyFill="1" applyBorder="1" applyAlignment="1">
      <alignment horizontal="right"/>
    </xf>
    <xf numFmtId="0" fontId="12"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43" fillId="0" borderId="0" xfId="0" applyFont="1" applyFill="1"/>
    <xf numFmtId="0" fontId="14" fillId="0" borderId="13" xfId="0" applyFont="1" applyFill="1" applyBorder="1" applyAlignment="1">
      <alignment horizontal="left" vertical="center"/>
    </xf>
    <xf numFmtId="165" fontId="14" fillId="0" borderId="13" xfId="0" applyNumberFormat="1" applyFont="1" applyFill="1" applyBorder="1" applyAlignment="1">
      <alignment horizontal="right" vertical="center"/>
    </xf>
    <xf numFmtId="165" fontId="14" fillId="0" borderId="13" xfId="0" applyNumberFormat="1" applyFont="1" applyFill="1" applyBorder="1" applyAlignment="1">
      <alignment horizontal="right"/>
    </xf>
    <xf numFmtId="165" fontId="14" fillId="0" borderId="0" xfId="0" applyNumberFormat="1" applyFont="1" applyFill="1" applyBorder="1" applyAlignment="1">
      <alignment horizontal="right"/>
    </xf>
    <xf numFmtId="165" fontId="7" fillId="0" borderId="0" xfId="0" applyNumberFormat="1" applyFont="1" applyFill="1"/>
    <xf numFmtId="0" fontId="15" fillId="0" borderId="0" xfId="0" applyFont="1" applyFill="1"/>
    <xf numFmtId="0" fontId="248" fillId="0" borderId="0" xfId="0" applyFont="1"/>
    <xf numFmtId="0" fontId="248" fillId="0" borderId="15" xfId="0" applyFont="1" applyFill="1" applyBorder="1" applyAlignment="1">
      <alignment horizontal="center" vertical="center"/>
    </xf>
    <xf numFmtId="0" fontId="248" fillId="0" borderId="0" xfId="0" applyFont="1" applyFill="1" applyBorder="1" applyAlignment="1">
      <alignment horizontal="center" vertical="center"/>
    </xf>
    <xf numFmtId="0" fontId="248" fillId="0" borderId="0" xfId="0" applyFont="1" applyFill="1"/>
    <xf numFmtId="0" fontId="8" fillId="0" borderId="61" xfId="0" applyFont="1" applyBorder="1" applyAlignment="1">
      <alignment vertical="center"/>
    </xf>
    <xf numFmtId="165" fontId="8" fillId="0" borderId="61" xfId="0" applyNumberFormat="1" applyFont="1" applyBorder="1" applyAlignment="1">
      <alignment horizontal="right" vertical="center"/>
    </xf>
    <xf numFmtId="165" fontId="8" fillId="0" borderId="61" xfId="0" applyNumberFormat="1" applyFont="1" applyBorder="1" applyAlignment="1">
      <alignment horizontal="right"/>
    </xf>
    <xf numFmtId="0" fontId="7" fillId="0" borderId="61" xfId="0" applyFont="1" applyBorder="1" applyAlignment="1">
      <alignment vertical="center"/>
    </xf>
    <xf numFmtId="0" fontId="14" fillId="0" borderId="61" xfId="0" applyFont="1" applyBorder="1" applyAlignment="1">
      <alignment vertical="center"/>
    </xf>
    <xf numFmtId="0" fontId="6" fillId="0" borderId="0" xfId="3" applyFont="1" applyBorder="1" applyAlignment="1">
      <alignment vertical="center" wrapText="1"/>
    </xf>
    <xf numFmtId="0" fontId="248" fillId="0" borderId="0" xfId="3" applyFont="1" applyBorder="1" applyAlignment="1">
      <alignment horizontal="center" vertical="center" wrapText="1"/>
    </xf>
    <xf numFmtId="0" fontId="248" fillId="0" borderId="18" xfId="5" applyNumberFormat="1" applyFont="1" applyBorder="1" applyAlignment="1">
      <alignment horizontal="center" vertical="center" wrapText="1"/>
    </xf>
    <xf numFmtId="0" fontId="249" fillId="0" borderId="0" xfId="5" applyFont="1" applyAlignment="1">
      <alignment horizontal="centerContinuous" vertical="center" wrapText="1"/>
    </xf>
    <xf numFmtId="166" fontId="10" fillId="0" borderId="7" xfId="2" quotePrefix="1" applyNumberFormat="1" applyFont="1" applyFill="1" applyBorder="1" applyAlignment="1">
      <alignment vertical="center" wrapText="1"/>
    </xf>
    <xf numFmtId="0" fontId="13" fillId="0" borderId="7" xfId="3" applyNumberFormat="1" applyFont="1" applyBorder="1" applyAlignment="1">
      <alignment horizontal="center" vertical="center" wrapText="1"/>
    </xf>
    <xf numFmtId="166" fontId="13" fillId="0" borderId="7" xfId="2" applyNumberFormat="1" applyFont="1" applyFill="1" applyBorder="1" applyAlignment="1">
      <alignment vertical="center" wrapText="1"/>
    </xf>
    <xf numFmtId="3" fontId="13" fillId="0" borderId="7" xfId="5" applyNumberFormat="1" applyFont="1" applyBorder="1" applyAlignment="1">
      <alignment vertical="center" wrapText="1"/>
    </xf>
    <xf numFmtId="3" fontId="13" fillId="0" borderId="0" xfId="5" applyNumberFormat="1" applyFont="1" applyBorder="1" applyAlignment="1">
      <alignment vertical="center" wrapText="1"/>
    </xf>
    <xf numFmtId="0" fontId="13" fillId="0" borderId="0" xfId="5" applyFont="1" applyAlignment="1">
      <alignment vertical="center" wrapText="1"/>
    </xf>
    <xf numFmtId="3" fontId="18" fillId="0" borderId="0" xfId="3" applyNumberFormat="1" applyFont="1" applyBorder="1" applyAlignment="1">
      <alignment vertical="center" wrapText="1"/>
    </xf>
    <xf numFmtId="165" fontId="22" fillId="0" borderId="0" xfId="5" applyNumberFormat="1" applyFont="1" applyAlignment="1">
      <alignment vertical="center" wrapText="1"/>
    </xf>
    <xf numFmtId="0" fontId="248" fillId="0" borderId="15" xfId="5" applyNumberFormat="1" applyFont="1" applyBorder="1" applyAlignment="1">
      <alignment horizontal="center" vertical="center" wrapText="1"/>
    </xf>
    <xf numFmtId="0" fontId="248" fillId="0" borderId="15" xfId="3" applyFont="1" applyBorder="1" applyAlignment="1">
      <alignment horizontal="center" vertical="center" wrapText="1"/>
    </xf>
    <xf numFmtId="0" fontId="248" fillId="0" borderId="15" xfId="5" applyFont="1" applyBorder="1" applyAlignment="1">
      <alignment horizontal="center" vertical="center" wrapText="1"/>
    </xf>
    <xf numFmtId="0" fontId="6" fillId="0" borderId="45" xfId="5" applyNumberFormat="1" applyFont="1" applyBorder="1" applyAlignment="1">
      <alignment horizontal="center" vertical="center" wrapText="1"/>
    </xf>
    <xf numFmtId="0" fontId="7" fillId="0" borderId="0" xfId="5" applyFont="1" applyFill="1" applyAlignment="1">
      <alignment horizontal="center" vertical="center" wrapText="1"/>
    </xf>
    <xf numFmtId="0" fontId="6" fillId="0" borderId="0" xfId="0" applyFont="1" applyFill="1" applyAlignment="1">
      <alignment horizontal="center"/>
    </xf>
    <xf numFmtId="0" fontId="12" fillId="0" borderId="0" xfId="0" applyFont="1" applyFill="1" applyAlignment="1">
      <alignment horizontal="center"/>
    </xf>
    <xf numFmtId="0" fontId="249" fillId="0" borderId="57" xfId="0" quotePrefix="1" applyFont="1" applyFill="1" applyBorder="1" applyAlignment="1">
      <alignment horizontal="right" vertical="center"/>
    </xf>
    <xf numFmtId="0" fontId="6" fillId="0" borderId="0" xfId="3" applyFont="1" applyBorder="1" applyAlignment="1">
      <alignment horizontal="center" vertical="center" wrapText="1"/>
    </xf>
    <xf numFmtId="0" fontId="12" fillId="0" borderId="0" xfId="4" applyNumberFormat="1" applyFont="1" applyAlignment="1">
      <alignment horizontal="center" vertical="center" wrapText="1"/>
    </xf>
    <xf numFmtId="0" fontId="249" fillId="0" borderId="57" xfId="5" applyNumberFormat="1" applyFont="1" applyBorder="1" applyAlignment="1">
      <alignment horizontal="right" vertical="center" wrapText="1"/>
    </xf>
    <xf numFmtId="3" fontId="7" fillId="0" borderId="0" xfId="48" applyNumberFormat="1" applyFont="1" applyFill="1" applyAlignment="1">
      <alignment horizontal="right" vertical="center" wrapText="1"/>
    </xf>
    <xf numFmtId="0" fontId="245" fillId="0" borderId="6" xfId="6" applyFont="1" applyBorder="1" applyAlignment="1">
      <alignment horizontal="right"/>
    </xf>
    <xf numFmtId="0" fontId="7" fillId="0" borderId="19" xfId="6" applyFont="1" applyBorder="1" applyAlignment="1">
      <alignment horizontal="center" vertical="center" wrapText="1"/>
    </xf>
    <xf numFmtId="0" fontId="7" fillId="0" borderId="2" xfId="6" applyFont="1" applyBorder="1" applyAlignment="1">
      <alignment horizontal="center" vertical="center" wrapText="1"/>
    </xf>
    <xf numFmtId="0" fontId="7" fillId="0" borderId="5" xfId="6" applyFont="1" applyBorder="1" applyAlignment="1">
      <alignment horizontal="center" vertical="center" wrapText="1"/>
    </xf>
    <xf numFmtId="0" fontId="7" fillId="0" borderId="15" xfId="6" applyFont="1" applyBorder="1" applyAlignment="1">
      <alignment horizontal="center" vertical="center" wrapText="1"/>
    </xf>
    <xf numFmtId="0" fontId="7" fillId="0" borderId="55" xfId="48" applyFont="1" applyFill="1" applyBorder="1" applyAlignment="1">
      <alignment horizontal="center" vertical="center" wrapText="1"/>
    </xf>
    <xf numFmtId="0" fontId="7" fillId="0" borderId="56" xfId="48" applyFont="1" applyFill="1" applyBorder="1" applyAlignment="1">
      <alignment horizontal="center" vertical="center" wrapText="1"/>
    </xf>
    <xf numFmtId="0" fontId="7" fillId="0" borderId="0" xfId="48" applyFont="1" applyFill="1" applyAlignment="1">
      <alignment horizontal="center" vertical="center" wrapText="1"/>
    </xf>
    <xf numFmtId="0" fontId="7" fillId="0" borderId="57" xfId="48"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cellXfs>
  <cellStyles count="2421">
    <cellStyle name="_x0001_" xfId="51"/>
    <cellStyle name="          _x000d__x000a_shell=progman.exe_x000d__x000a_m" xfId="7"/>
    <cellStyle name="_x000d__x000a_JournalTemplate=C:\COMFO\CTALK\JOURSTD.TPL_x000d__x000a_LbStateAddress=3 3 0 251 1 89 2 311_x000d__x000a_LbStateJou" xfId="52"/>
    <cellStyle name="#,##0" xfId="53"/>
    <cellStyle name="%" xfId="54"/>
    <cellStyle name="." xfId="55"/>
    <cellStyle name=". 2" xfId="56"/>
    <cellStyle name=". 3" xfId="57"/>
    <cellStyle name=".d©y" xfId="58"/>
    <cellStyle name="??" xfId="59"/>
    <cellStyle name="?? [0.00]_ Att. 1- Cover" xfId="60"/>
    <cellStyle name="?? [0]" xfId="61"/>
    <cellStyle name="?? [0] 2" xfId="62"/>
    <cellStyle name="?? 2" xfId="63"/>
    <cellStyle name="?_x001d_??%U©÷u&amp;H©÷9_x0008_? s_x000a__x0007__x0001__x0001_" xfId="64"/>
    <cellStyle name="?_x001d_??%U©÷u&amp;H©÷9_x0008_? s_x000a__x0007__x0001__x0001_ 2" xfId="65"/>
    <cellStyle name="?_x001d_??%U©÷u&amp;H©÷9_x0008_?_x0009_s_x000a__x0007__x0001__x0001_" xfId="66"/>
    <cellStyle name="???? [0.00]_      " xfId="8"/>
    <cellStyle name="??????" xfId="67"/>
    <cellStyle name="????_      " xfId="9"/>
    <cellStyle name="???[0]_?? DI" xfId="68"/>
    <cellStyle name="???_?? DI" xfId="69"/>
    <cellStyle name="??[0]_BRE" xfId="70"/>
    <cellStyle name="??_      " xfId="10"/>
    <cellStyle name="??A? [0]_laroux_1_¢¬???¢â? " xfId="11"/>
    <cellStyle name="??A?_laroux_1_¢¬???¢â? " xfId="12"/>
    <cellStyle name="?¡±¢¥?_?¨ù??¢´¢¥_¢¬???¢â? " xfId="13"/>
    <cellStyle name="?ðÇ%U?&amp;H?_x0008_?s_x000a__x0007__x0001__x0001_" xfId="71"/>
    <cellStyle name="?ðÇ%U?&amp;H?_x0008_?s_x000a__x0007__x0001__x0001_ 2" xfId="72"/>
    <cellStyle name="[0]_Chi phÝ kh¸c_V" xfId="73"/>
    <cellStyle name="_1 TONG HOP - CA NA" xfId="74"/>
    <cellStyle name="_123_DONG_THANH_Moi" xfId="75"/>
    <cellStyle name="_123_DONG_THANH_Moi_131114- Bieu giao du toan CTMTQG 2014 giao" xfId="76"/>
    <cellStyle name="_123_DONG_THANH_Moi_131114- Bieu giao du toan CTMTQG 2014 giao 2" xfId="77"/>
    <cellStyle name="_123_DONG_THANH_Moi_131114- Bieu giao du toan CTMTQG 2014 giao_Du toan chi NSDP 2017" xfId="78"/>
    <cellStyle name="_130307 So sanh thuc hien 2012 - du toan 2012 moi (pan khac)" xfId="79"/>
    <cellStyle name="_130313 Mau  bieu bao cao nguon luc cua dia phuong sua" xfId="80"/>
    <cellStyle name="_130818 Tong hop Danh gia thu 2013" xfId="81"/>
    <cellStyle name="_130818 Tong hop Danh gia thu 2013_140921 bu giam thu ND 209" xfId="82"/>
    <cellStyle name="_130818 Tong hop Danh gia thu 2013_150809  UTH  2015" xfId="83"/>
    <cellStyle name="_130818 Tong hop Danh gia thu 2013_150809  UTH  2015 2" xfId="84"/>
    <cellStyle name="_130818 Tong hop Danh gia thu 2013_150809  UTH  2015_Du toan chi NSDP 2017" xfId="85"/>
    <cellStyle name="_130818 Tong hop Danh gia thu 2013_A141023 UTH nam 2014 (574.100)" xfId="86"/>
    <cellStyle name="_130818 Tong hop Danh gia thu 2013_A150305 209" xfId="87"/>
    <cellStyle name="_130818 Tong hop Danh gia thu 2013_A151226 UTH 2015 (Tong hop)" xfId="88"/>
    <cellStyle name="_130818 Tong hop Danh gia thu 2013_A151226 UTH 2015 (Tong hop)_Du toan chi NSDP 2017" xfId="89"/>
    <cellStyle name="_130818 Tong hop Danh gia thu 2013_A160105 Thu 2015 (tinh theo so tong)" xfId="90"/>
    <cellStyle name="_130818 Tong hop Danh gia thu 2013_A160120 Thu kho bac nhan nuoc 2015 (dieu chinh Quang Ngai)" xfId="91"/>
    <cellStyle name="_130818 Tong hop Danh gia thu 2013_A160120 Thu kho bac nhan nuoc 2015 (dieu chinh Quang Ngai)_Du toan chi NSDP 2017" xfId="92"/>
    <cellStyle name="_130818 Tong hop Danh gia thu 2013_A160201 Thuc hien thu 2014, 2015, 2016 (Bao cao Vu)" xfId="93"/>
    <cellStyle name="_130818 Tong hop Danh gia thu 2013_A160922 PACD XNK 265-280" xfId="94"/>
    <cellStyle name="_130818 Tong hop Danh gia thu 2013_Book2" xfId="95"/>
    <cellStyle name="_130818 Tong hop Danh gia thu 2013_Book2_Du toan chi NSDP 2017" xfId="96"/>
    <cellStyle name="_130818 Tong hop Danh gia thu 2013_EXTIMATE 2016" xfId="97"/>
    <cellStyle name="_130818 Tong hop Danh gia thu 2013_REV 2014" xfId="98"/>
    <cellStyle name="_130818 Tong hop Danh gia thu 2013_REV 2014 2" xfId="99"/>
    <cellStyle name="_130818 Tong hop Danh gia thu 2013_REV 2014_Du toan chi NSDP 2017" xfId="100"/>
    <cellStyle name="_130818 Tong hop Danh gia thu 2013_REV 2015" xfId="101"/>
    <cellStyle name="_130818 Tong hop Danh gia thu 2013_Thu hang thang" xfId="102"/>
    <cellStyle name="_130818 Tong hop Danh gia thu 2013_Thu hang thang_Du toan chi NSDP 2017" xfId="103"/>
    <cellStyle name="_x0001__140310 Tham dinh luong Ca Mau 2013" xfId="104"/>
    <cellStyle name="_150115 Tong hop thu NSNN theo so KBNN (cong SGD dieu chinh Quang Ngai)" xfId="105"/>
    <cellStyle name="_150115 Tong hop thu NSNN theo so KBNN (goc)" xfId="106"/>
    <cellStyle name="_151007 Tang thu lam luong 2014 ra soat" xfId="107"/>
    <cellStyle name="_160112 Thu kho bac nhan nuoc 2015" xfId="108"/>
    <cellStyle name="_x0001__160505 BIEU CHI NSDP TREN DAU DAN (BAO GÔM BSCMT)" xfId="109"/>
    <cellStyle name="_160510 Cua khau quoc te duong bo" xfId="110"/>
    <cellStyle name="_19- Hai Duong-V1" xfId="111"/>
    <cellStyle name="_19- Hai Duong-V1_18_Vinh Phuc_HSV2_2015" xfId="112"/>
    <cellStyle name="_19- Hai Duong-V1_18_Vinh Phuc_Khai toan_2015" xfId="113"/>
    <cellStyle name="_19- Hai Duong-V1_33_Khanh Hoa (gui lai)_Bieu mau du toan 2015 _kem CV 1780" xfId="114"/>
    <cellStyle name="_19- Hai Duong-V1_4 BIEU DU TOAN 2015 -GUI CUC" xfId="115"/>
    <cellStyle name="_19- Hai Duong-V1_42_Gia Lai_Khai toan DT thu NSNN 2015" xfId="116"/>
    <cellStyle name="_19- Hai Duong-V1_Bieu chi tiet Toyota - Honda-123" xfId="117"/>
    <cellStyle name="_19- Hai Duong-V1_Mau thuyet minh 2014 Vinh Phuc" xfId="118"/>
    <cellStyle name="_19- Hai Duong-V1_TH Ket qua thao luan nam 2015 - Vong 1- TCT (Nhan)" xfId="119"/>
    <cellStyle name="_A151225 UTH Thu hai quan 2015" xfId="120"/>
    <cellStyle name="_A151225 UTH Thu hai quan 2015_Du toan chi NSDP 2017" xfId="121"/>
    <cellStyle name="_A160105 BANG TONG SO THU NOI DIA NSNN 11 THANG CHI TIET THEO SAC THUE  CHI TIET TINH" xfId="122"/>
    <cellStyle name="_A160105 Thu 2015 (tinh theo so tong)" xfId="123"/>
    <cellStyle name="_A160120 Thu kho bac nhan nuoc 2015 (dieu chinh Quang Ngai)" xfId="124"/>
    <cellStyle name="_A160120 Thu kho bac nhan nuoc 2015 (dieu chinh Quang Ngai)_Du toan chi NSDP 2017" xfId="125"/>
    <cellStyle name="_A160621 Dia phuong bao cao" xfId="126"/>
    <cellStyle name="_A160715 Tang thu de lai 2015" xfId="127"/>
    <cellStyle name="_A160922 PACD XNK 265-280" xfId="128"/>
    <cellStyle name="_Bang Chi tieu (2)" xfId="129"/>
    <cellStyle name="_BAO GIA NGAY 24-10-08 (co dam)" xfId="130"/>
    <cellStyle name="_BC CV 6403 BKHĐT" xfId="131"/>
    <cellStyle name="_Book1" xfId="132"/>
    <cellStyle name="_Book1_1" xfId="133"/>
    <cellStyle name="_Book1_1_A160621 Dia phuong bao cao" xfId="134"/>
    <cellStyle name="_Book1_1_A160715 Tang thu de lai 2015" xfId="135"/>
    <cellStyle name="_Book1_131114- Bieu giao du toan CTMTQG 2014 giao" xfId="136"/>
    <cellStyle name="_Book1_131114- Bieu giao du toan CTMTQG 2014 giao 2" xfId="137"/>
    <cellStyle name="_Book1_131114- Bieu giao du toan CTMTQG 2014 giao_Du toan chi NSDP 2017" xfId="138"/>
    <cellStyle name="_Book1_2" xfId="139"/>
    <cellStyle name="_Book1_A160621 Dia phuong bao cao" xfId="140"/>
    <cellStyle name="_Book1_A160715 Tang thu de lai 2015" xfId="141"/>
    <cellStyle name="_Book1_cong hang rao" xfId="142"/>
    <cellStyle name="_Book1_cong hang rao_131114- Bieu giao du toan CTMTQG 2014 giao" xfId="143"/>
    <cellStyle name="_Book1_cong hang rao_131114- Bieu giao du toan CTMTQG 2014 giao 2" xfId="144"/>
    <cellStyle name="_Book1_cong hang rao_131114- Bieu giao du toan CTMTQG 2014 giao_Du toan chi NSDP 2017" xfId="145"/>
    <cellStyle name="_Book1_IN" xfId="146"/>
    <cellStyle name="_Book1_Kh ql62 (2010) 11-09" xfId="147"/>
    <cellStyle name="_Book1_Khung 2012" xfId="148"/>
    <cellStyle name="_Book1_phu luc tong ket tinh hinh TH giai doan 03-10 (ngay 30)" xfId="149"/>
    <cellStyle name="_Book1_phu luc tong ket tinh hinh TH giai doan 03-10 (ngay 30)_131114- Bieu giao du toan CTMTQG 2014 giao" xfId="150"/>
    <cellStyle name="_Book1_phu luc tong ket tinh hinh TH giai doan 03-10 (ngay 30)_131114- Bieu giao du toan CTMTQG 2014 giao 2" xfId="151"/>
    <cellStyle name="_Book1_phu luc tong ket tinh hinh TH giai doan 03-10 (ngay 30)_131114- Bieu giao du toan CTMTQG 2014 giao_Du toan chi NSDP 2017" xfId="152"/>
    <cellStyle name="_Book1_Tong hop nghi dinh 116  nam 2011 (BTC)" xfId="153"/>
    <cellStyle name="_Book1_Tong hop nghi dinh 116  nam 2011(BTC)" xfId="154"/>
    <cellStyle name="_Book1_Tong hop nghi dinh 116  nam 2012 (BTC)" xfId="155"/>
    <cellStyle name="_Book1_Tong hop nghi dinh 116  nam 2012(BTC)" xfId="156"/>
    <cellStyle name="_C.cong+B.luong-Sanluong" xfId="157"/>
    <cellStyle name="_C45-2007 CUA 16 XA" xfId="158"/>
    <cellStyle name="_cong hang rao" xfId="159"/>
    <cellStyle name="_x0001__CTMTQG 2015" xfId="160"/>
    <cellStyle name="_DG 2012-DT2013 - Theo sac thue -sua" xfId="161"/>
    <cellStyle name="_DG 2012-DT2013 - Theo sac thue -sua_120907 Thu tang them 4500" xfId="162"/>
    <cellStyle name="_DG 2012-DT2013 - Theo sac thue -sua_27-8Tong hop PA uoc 2012-DT 2013 -PA 420.000 ty-490.000 ty chuyen doi" xfId="163"/>
    <cellStyle name="_dien chieu sang" xfId="164"/>
    <cellStyle name="_DO-D1500-KHONG CO TRONG DT" xfId="165"/>
    <cellStyle name="_DOI CHIEU QUI I-2007" xfId="166"/>
    <cellStyle name="_Duyet TK thay đôi" xfId="167"/>
    <cellStyle name="_Duyet TK thay đôi_131114- Bieu giao du toan CTMTQG 2014 giao" xfId="168"/>
    <cellStyle name="_Duyet TK thay đôi_131114- Bieu giao du toan CTMTQG 2014 giao 2" xfId="169"/>
    <cellStyle name="_Duyet TK thay đôi_131114- Bieu giao du toan CTMTQG 2014 giao_Du toan chi NSDP 2017" xfId="170"/>
    <cellStyle name="_EXTIMATE 2016" xfId="171"/>
    <cellStyle name="_GOITHAUSO2" xfId="172"/>
    <cellStyle name="_GOITHAUSO3" xfId="173"/>
    <cellStyle name="_GOITHAUSO4" xfId="174"/>
    <cellStyle name="_Giai Doan 3 Hong Ngu" xfId="175"/>
    <cellStyle name="_HaHoa_TDT_DienCSang" xfId="176"/>
    <cellStyle name="_HaHoa19-5-07" xfId="177"/>
    <cellStyle name="_IN" xfId="178"/>
    <cellStyle name="_IN_131114- Bieu giao du toan CTMTQG 2014 giao" xfId="179"/>
    <cellStyle name="_IN_131114- Bieu giao du toan CTMTQG 2014 giao 2" xfId="180"/>
    <cellStyle name="_IN_131114- Bieu giao du toan CTMTQG 2014 giao_Du toan chi NSDP 2017" xfId="181"/>
    <cellStyle name="_KT (2)" xfId="182"/>
    <cellStyle name="_KT (2)_1" xfId="183"/>
    <cellStyle name="_KT (2)_1_140310 Tham dinh luong Ca Mau 2013" xfId="184"/>
    <cellStyle name="_KT (2)_1_160505 BIEU CHI NSDP TREN DAU DAN (BAO GÔM BSCMT)" xfId="185"/>
    <cellStyle name="_KT (2)_1_CTMTQG 2015" xfId="186"/>
    <cellStyle name="_KT (2)_1_Lora-tungchau" xfId="187"/>
    <cellStyle name="_KT (2)_1_Qt-HT3PQ1(CauKho)" xfId="188"/>
    <cellStyle name="_KT (2)_140310 Tham dinh luong Ca Mau 2013" xfId="189"/>
    <cellStyle name="_KT (2)_160505 BIEU CHI NSDP TREN DAU DAN (BAO GÔM BSCMT)" xfId="190"/>
    <cellStyle name="_KT (2)_2" xfId="191"/>
    <cellStyle name="_KT (2)_2_TG-TH" xfId="192"/>
    <cellStyle name="_KT (2)_2_TG-TH_140310 Tham dinh luong Ca Mau 2013" xfId="193"/>
    <cellStyle name="_KT (2)_2_TG-TH_160505 BIEU CHI NSDP TREN DAU DAN (BAO GÔM BSCMT)" xfId="194"/>
    <cellStyle name="_KT (2)_2_TG-TH_ApGiaVatTu_cayxanh_latgach" xfId="195"/>
    <cellStyle name="_KT (2)_2_TG-TH_BANG TONG HOP TINH HINH THANH QUYET TOAN (MOI I)" xfId="196"/>
    <cellStyle name="_KT (2)_2_TG-TH_BAO GIA NGAY 24-10-08 (co dam)" xfId="197"/>
    <cellStyle name="_KT (2)_2_TG-TH_BC CV 6403 BKHĐT" xfId="198"/>
    <cellStyle name="_KT (2)_2_TG-TH_BC NQ11-CP - chinh sua lai" xfId="199"/>
    <cellStyle name="_KT (2)_2_TG-TH_BC NQ11-CP-Quynh sau bieu so3" xfId="200"/>
    <cellStyle name="_KT (2)_2_TG-TH_BC_NQ11-CP_-_Thao_sua_lai" xfId="201"/>
    <cellStyle name="_KT (2)_2_TG-TH_Book1" xfId="202"/>
    <cellStyle name="_KT (2)_2_TG-TH_Book1_1" xfId="203"/>
    <cellStyle name="_KT (2)_2_TG-TH_Book1_1_A160621 Dia phuong bao cao" xfId="204"/>
    <cellStyle name="_KT (2)_2_TG-TH_Book1_1_A160715 Tang thu de lai 2015" xfId="205"/>
    <cellStyle name="_KT (2)_2_TG-TH_Book1_1_BC CV 6403 BKHĐT" xfId="206"/>
    <cellStyle name="_KT (2)_2_TG-TH_Book1_1_Luy ke von ung nam 2011 -Thoa gui ngay 12-8-2012" xfId="207"/>
    <cellStyle name="_KT (2)_2_TG-TH_Book1_2" xfId="208"/>
    <cellStyle name="_KT (2)_2_TG-TH_Book1_2_BC CV 6403 BKHĐT" xfId="209"/>
    <cellStyle name="_KT (2)_2_TG-TH_Book1_2_Luy ke von ung nam 2011 -Thoa gui ngay 12-8-2012" xfId="210"/>
    <cellStyle name="_KT (2)_2_TG-TH_Book1_A160621 Dia phuong bao cao" xfId="211"/>
    <cellStyle name="_KT (2)_2_TG-TH_Book1_A160715 Tang thu de lai 2015" xfId="212"/>
    <cellStyle name="_KT (2)_2_TG-TH_Book1_BC CV 6403 BKHĐT" xfId="213"/>
    <cellStyle name="_KT (2)_2_TG-TH_Book1_Book1" xfId="214"/>
    <cellStyle name="_KT (2)_2_TG-TH_Book1_Luy ke von ung nam 2011 -Thoa gui ngay 12-8-2012" xfId="215"/>
    <cellStyle name="_KT (2)_2_TG-TH_Book1_Tong hop nghi dinh 116  nam 2011 (BTC)" xfId="216"/>
    <cellStyle name="_KT (2)_2_TG-TH_Book1_Tong hop nghi dinh 116  nam 2011(BTC)" xfId="217"/>
    <cellStyle name="_KT (2)_2_TG-TH_Book1_Tong hop nghi dinh 116  nam 2012 (BTC)" xfId="218"/>
    <cellStyle name="_KT (2)_2_TG-TH_Book1_Tong hop nghi dinh 116  nam 2012(BTC)" xfId="219"/>
    <cellStyle name="_KT (2)_2_TG-TH_C45-2007 CUA 16 XA" xfId="220"/>
    <cellStyle name="_KT (2)_2_TG-TH_CAU Khanh Nam(Thi Cong)" xfId="221"/>
    <cellStyle name="_KT (2)_2_TG-TH_CoCauPhi (version 1)" xfId="222"/>
    <cellStyle name="_KT (2)_2_TG-TH_CTMTQG 2015" xfId="223"/>
    <cellStyle name="_KT (2)_2_TG-TH_ChiHuong_ApGia" xfId="224"/>
    <cellStyle name="_KT (2)_2_TG-TH_DAU NOI PL-CL TAI PHU LAMHC" xfId="225"/>
    <cellStyle name="_KT (2)_2_TG-TH_DOI CHIEU QUI I-2007" xfId="226"/>
    <cellStyle name="_KT (2)_2_TG-TH_DU TRU VAT TU" xfId="227"/>
    <cellStyle name="_KT (2)_2_TG-TH_Giai Doan 3 Hong Ngu" xfId="228"/>
    <cellStyle name="_KT (2)_2_TG-TH_Lora-tungchau" xfId="229"/>
    <cellStyle name="_KT (2)_2_TG-TH_Luy ke von ung nam 2011 -Thoa gui ngay 12-8-2012" xfId="230"/>
    <cellStyle name="_KT (2)_2_TG-TH_NhanCong" xfId="231"/>
    <cellStyle name="_KT (2)_2_TG-TH_phu luc tong ket tinh hinh TH giai doan 03-10 (ngay 30)" xfId="232"/>
    <cellStyle name="_KT (2)_2_TG-TH_Qt-HT3PQ1(CauKho)" xfId="233"/>
    <cellStyle name="_KT (2)_2_TG-TH_Sheet1" xfId="234"/>
    <cellStyle name="_KT (2)_2_TG-TH_Tong hop nghi dinh 116  nam 2011 (BTC)" xfId="235"/>
    <cellStyle name="_KT (2)_2_TG-TH_Tong hop nghi dinh 116  nam 2011(BTC)" xfId="236"/>
    <cellStyle name="_KT (2)_2_TG-TH_Tong hop nghi dinh 116  nam 2012 (BTC)" xfId="237"/>
    <cellStyle name="_KT (2)_2_TG-TH_Tong hop nghi dinh 116  nam 2012(BTC)" xfId="238"/>
    <cellStyle name="_KT (2)_2_TG-TH_ÿÿÿÿÿ" xfId="239"/>
    <cellStyle name="_KT (2)_3" xfId="240"/>
    <cellStyle name="_KT (2)_3_TG-TH" xfId="241"/>
    <cellStyle name="_KT (2)_3_TG-TH_140310 Tham dinh luong Ca Mau 2013" xfId="242"/>
    <cellStyle name="_KT (2)_3_TG-TH_160505 BIEU CHI NSDP TREN DAU DAN (BAO GÔM BSCMT)" xfId="243"/>
    <cellStyle name="_KT (2)_3_TG-TH_Book1" xfId="244"/>
    <cellStyle name="_KT (2)_3_TG-TH_Book1_1" xfId="245"/>
    <cellStyle name="_KT (2)_3_TG-TH_Book1_2" xfId="246"/>
    <cellStyle name="_KT (2)_3_TG-TH_Book1_Tong hop nghi dinh 116  nam 2011 (BTC)" xfId="247"/>
    <cellStyle name="_KT (2)_3_TG-TH_Book1_Tong hop nghi dinh 116  nam 2011(BTC)" xfId="248"/>
    <cellStyle name="_KT (2)_3_TG-TH_Book1_Tong hop nghi dinh 116  nam 2012 (BTC)" xfId="249"/>
    <cellStyle name="_KT (2)_3_TG-TH_Book1_Tong hop nghi dinh 116  nam 2012(BTC)" xfId="250"/>
    <cellStyle name="_KT (2)_3_TG-TH_C45-2007 CUA 16 XA" xfId="251"/>
    <cellStyle name="_KT (2)_3_TG-TH_CTMTQG 2015" xfId="252"/>
    <cellStyle name="_KT (2)_3_TG-TH_DOI CHIEU QUI I-2007" xfId="253"/>
    <cellStyle name="_KT (2)_3_TG-TH_Giai Doan 3 Hong Ngu" xfId="254"/>
    <cellStyle name="_KT (2)_3_TG-TH_Lora-tungchau" xfId="255"/>
    <cellStyle name="_KT (2)_3_TG-TH_PERSONAL" xfId="256"/>
    <cellStyle name="_KT (2)_3_TG-TH_PERSONAL_BC CV 6403 BKHĐT" xfId="257"/>
    <cellStyle name="_KT (2)_3_TG-TH_PERSONAL_Book1" xfId="258"/>
    <cellStyle name="_KT (2)_3_TG-TH_PERSONAL_Luy ke von ung nam 2011 -Thoa gui ngay 12-8-2012" xfId="259"/>
    <cellStyle name="_KT (2)_3_TG-TH_PERSONAL_Tong hop KHCB 2001" xfId="260"/>
    <cellStyle name="_KT (2)_3_TG-TH_Qt-HT3PQ1(CauKho)" xfId="261"/>
    <cellStyle name="_KT (2)_3_TG-TH_Tong hop nghi dinh 116  nam 2011 (BTC)" xfId="262"/>
    <cellStyle name="_KT (2)_3_TG-TH_Tong hop nghi dinh 116  nam 2011(BTC)" xfId="263"/>
    <cellStyle name="_KT (2)_3_TG-TH_Tong hop nghi dinh 116  nam 2012 (BTC)" xfId="264"/>
    <cellStyle name="_KT (2)_3_TG-TH_Tong hop nghi dinh 116  nam 2012(BTC)" xfId="265"/>
    <cellStyle name="_KT (2)_4" xfId="266"/>
    <cellStyle name="_KT (2)_4_140310 Tham dinh luong Ca Mau 2013" xfId="267"/>
    <cellStyle name="_KT (2)_4_160505 BIEU CHI NSDP TREN DAU DAN (BAO GÔM BSCMT)" xfId="268"/>
    <cellStyle name="_KT (2)_4_ApGiaVatTu_cayxanh_latgach" xfId="269"/>
    <cellStyle name="_KT (2)_4_BANG TONG HOP TINH HINH THANH QUYET TOAN (MOI I)" xfId="270"/>
    <cellStyle name="_KT (2)_4_BAO GIA NGAY 24-10-08 (co dam)" xfId="271"/>
    <cellStyle name="_KT (2)_4_BC CV 6403 BKHĐT" xfId="272"/>
    <cellStyle name="_KT (2)_4_BC NQ11-CP - chinh sua lai" xfId="273"/>
    <cellStyle name="_KT (2)_4_BC NQ11-CP-Quynh sau bieu so3" xfId="274"/>
    <cellStyle name="_KT (2)_4_BC_NQ11-CP_-_Thao_sua_lai" xfId="275"/>
    <cellStyle name="_KT (2)_4_Book1" xfId="276"/>
    <cellStyle name="_KT (2)_4_Book1_1" xfId="277"/>
    <cellStyle name="_KT (2)_4_Book1_1_A160621 Dia phuong bao cao" xfId="278"/>
    <cellStyle name="_KT (2)_4_Book1_1_A160715 Tang thu de lai 2015" xfId="279"/>
    <cellStyle name="_KT (2)_4_Book1_1_BC CV 6403 BKHĐT" xfId="280"/>
    <cellStyle name="_KT (2)_4_Book1_1_Luy ke von ung nam 2011 -Thoa gui ngay 12-8-2012" xfId="281"/>
    <cellStyle name="_KT (2)_4_Book1_2" xfId="282"/>
    <cellStyle name="_KT (2)_4_Book1_2_BC CV 6403 BKHĐT" xfId="283"/>
    <cellStyle name="_KT (2)_4_Book1_2_Luy ke von ung nam 2011 -Thoa gui ngay 12-8-2012" xfId="284"/>
    <cellStyle name="_KT (2)_4_Book1_A160621 Dia phuong bao cao" xfId="285"/>
    <cellStyle name="_KT (2)_4_Book1_A160715 Tang thu de lai 2015" xfId="286"/>
    <cellStyle name="_KT (2)_4_Book1_BC CV 6403 BKHĐT" xfId="287"/>
    <cellStyle name="_KT (2)_4_Book1_Book1" xfId="288"/>
    <cellStyle name="_KT (2)_4_Book1_Luy ke von ung nam 2011 -Thoa gui ngay 12-8-2012" xfId="289"/>
    <cellStyle name="_KT (2)_4_Book1_Tong hop nghi dinh 116  nam 2011 (BTC)" xfId="290"/>
    <cellStyle name="_KT (2)_4_Book1_Tong hop nghi dinh 116  nam 2011(BTC)" xfId="291"/>
    <cellStyle name="_KT (2)_4_Book1_Tong hop nghi dinh 116  nam 2012 (BTC)" xfId="292"/>
    <cellStyle name="_KT (2)_4_Book1_Tong hop nghi dinh 116  nam 2012(BTC)" xfId="293"/>
    <cellStyle name="_KT (2)_4_C45-2007 CUA 16 XA" xfId="294"/>
    <cellStyle name="_KT (2)_4_CAU Khanh Nam(Thi Cong)" xfId="295"/>
    <cellStyle name="_KT (2)_4_CoCauPhi (version 1)" xfId="296"/>
    <cellStyle name="_KT (2)_4_CTMTQG 2015" xfId="297"/>
    <cellStyle name="_KT (2)_4_ChiHuong_ApGia" xfId="298"/>
    <cellStyle name="_KT (2)_4_DAU NOI PL-CL TAI PHU LAMHC" xfId="299"/>
    <cellStyle name="_KT (2)_4_DOI CHIEU QUI I-2007" xfId="300"/>
    <cellStyle name="_KT (2)_4_DU TRU VAT TU" xfId="301"/>
    <cellStyle name="_KT (2)_4_Giai Doan 3 Hong Ngu" xfId="302"/>
    <cellStyle name="_KT (2)_4_Lora-tungchau" xfId="303"/>
    <cellStyle name="_KT (2)_4_Luy ke von ung nam 2011 -Thoa gui ngay 12-8-2012" xfId="304"/>
    <cellStyle name="_KT (2)_4_NhanCong" xfId="305"/>
    <cellStyle name="_KT (2)_4_phu luc tong ket tinh hinh TH giai doan 03-10 (ngay 30)" xfId="306"/>
    <cellStyle name="_KT (2)_4_Qt-HT3PQ1(CauKho)" xfId="307"/>
    <cellStyle name="_KT (2)_4_Sheet1" xfId="308"/>
    <cellStyle name="_KT (2)_4_TG-TH" xfId="309"/>
    <cellStyle name="_KT (2)_4_Tong hop nghi dinh 116  nam 2011 (BTC)" xfId="310"/>
    <cellStyle name="_KT (2)_4_Tong hop nghi dinh 116  nam 2011(BTC)" xfId="311"/>
    <cellStyle name="_KT (2)_4_Tong hop nghi dinh 116  nam 2012 (BTC)" xfId="312"/>
    <cellStyle name="_KT (2)_4_Tong hop nghi dinh 116  nam 2012(BTC)" xfId="313"/>
    <cellStyle name="_KT (2)_4_ÿÿÿÿÿ" xfId="314"/>
    <cellStyle name="_KT (2)_5" xfId="315"/>
    <cellStyle name="_KT (2)_5_140310 Tham dinh luong Ca Mau 2013" xfId="316"/>
    <cellStyle name="_KT (2)_5_ApGiaVatTu_cayxanh_latgach" xfId="317"/>
    <cellStyle name="_KT (2)_5_BANG TONG HOP TINH HINH THANH QUYET TOAN (MOI I)" xfId="318"/>
    <cellStyle name="_KT (2)_5_BAO GIA NGAY 24-10-08 (co dam)" xfId="319"/>
    <cellStyle name="_KT (2)_5_BC CV 6403 BKHĐT" xfId="320"/>
    <cellStyle name="_KT (2)_5_BC NQ11-CP - chinh sua lai" xfId="321"/>
    <cellStyle name="_KT (2)_5_BC NQ11-CP-Quynh sau bieu so3" xfId="322"/>
    <cellStyle name="_KT (2)_5_BC_NQ11-CP_-_Thao_sua_lai" xfId="323"/>
    <cellStyle name="_KT (2)_5_Book1" xfId="324"/>
    <cellStyle name="_KT (2)_5_Book1_1" xfId="325"/>
    <cellStyle name="_KT (2)_5_Book1_1_A160621 Dia phuong bao cao" xfId="326"/>
    <cellStyle name="_KT (2)_5_Book1_1_A160715 Tang thu de lai 2015" xfId="327"/>
    <cellStyle name="_KT (2)_5_Book1_1_BC CV 6403 BKHĐT" xfId="328"/>
    <cellStyle name="_KT (2)_5_Book1_1_Luy ke von ung nam 2011 -Thoa gui ngay 12-8-2012" xfId="329"/>
    <cellStyle name="_KT (2)_5_Book1_2" xfId="330"/>
    <cellStyle name="_KT (2)_5_Book1_2_BC CV 6403 BKHĐT" xfId="331"/>
    <cellStyle name="_KT (2)_5_Book1_2_Luy ke von ung nam 2011 -Thoa gui ngay 12-8-2012" xfId="332"/>
    <cellStyle name="_KT (2)_5_Book1_A160621 Dia phuong bao cao" xfId="333"/>
    <cellStyle name="_KT (2)_5_Book1_A160715 Tang thu de lai 2015" xfId="334"/>
    <cellStyle name="_KT (2)_5_Book1_BC CV 6403 BKHĐT" xfId="335"/>
    <cellStyle name="_KT (2)_5_Book1_Book1" xfId="336"/>
    <cellStyle name="_KT (2)_5_Book1_Luy ke von ung nam 2011 -Thoa gui ngay 12-8-2012" xfId="337"/>
    <cellStyle name="_KT (2)_5_Book1_Tong hop nghi dinh 116  nam 2011 (BTC)" xfId="338"/>
    <cellStyle name="_KT (2)_5_Book1_Tong hop nghi dinh 116  nam 2011(BTC)" xfId="339"/>
    <cellStyle name="_KT (2)_5_Book1_Tong hop nghi dinh 116  nam 2012 (BTC)" xfId="340"/>
    <cellStyle name="_KT (2)_5_Book1_Tong hop nghi dinh 116  nam 2012(BTC)" xfId="341"/>
    <cellStyle name="_KT (2)_5_C45-2007 CUA 16 XA" xfId="342"/>
    <cellStyle name="_KT (2)_5_CAU Khanh Nam(Thi Cong)" xfId="343"/>
    <cellStyle name="_KT (2)_5_CoCauPhi (version 1)" xfId="344"/>
    <cellStyle name="_KT (2)_5_ChiHuong_ApGia" xfId="345"/>
    <cellStyle name="_KT (2)_5_DAU NOI PL-CL TAI PHU LAMHC" xfId="346"/>
    <cellStyle name="_KT (2)_5_DOI CHIEU QUI I-2007" xfId="347"/>
    <cellStyle name="_KT (2)_5_DU TRU VAT TU" xfId="348"/>
    <cellStyle name="_KT (2)_5_Giai Doan 3 Hong Ngu" xfId="349"/>
    <cellStyle name="_KT (2)_5_Lora-tungchau" xfId="350"/>
    <cellStyle name="_KT (2)_5_Luy ke von ung nam 2011 -Thoa gui ngay 12-8-2012" xfId="351"/>
    <cellStyle name="_KT (2)_5_NhanCong" xfId="352"/>
    <cellStyle name="_KT (2)_5_phu luc tong ket tinh hinh TH giai doan 03-10 (ngay 30)" xfId="353"/>
    <cellStyle name="_KT (2)_5_Qt-HT3PQ1(CauKho)" xfId="354"/>
    <cellStyle name="_KT (2)_5_Sheet1" xfId="355"/>
    <cellStyle name="_KT (2)_5_Tong hop nghi dinh 116  nam 2011 (BTC)" xfId="356"/>
    <cellStyle name="_KT (2)_5_Tong hop nghi dinh 116  nam 2011(BTC)" xfId="357"/>
    <cellStyle name="_KT (2)_5_Tong hop nghi dinh 116  nam 2012 (BTC)" xfId="358"/>
    <cellStyle name="_KT (2)_5_Tong hop nghi dinh 116  nam 2012(BTC)" xfId="359"/>
    <cellStyle name="_KT (2)_5_ÿÿÿÿÿ" xfId="360"/>
    <cellStyle name="_KT (2)_Book1" xfId="361"/>
    <cellStyle name="_KT (2)_Book1_1" xfId="362"/>
    <cellStyle name="_KT (2)_Book1_2" xfId="363"/>
    <cellStyle name="_KT (2)_Book1_Tong hop nghi dinh 116  nam 2011 (BTC)" xfId="364"/>
    <cellStyle name="_KT (2)_Book1_Tong hop nghi dinh 116  nam 2011(BTC)" xfId="365"/>
    <cellStyle name="_KT (2)_Book1_Tong hop nghi dinh 116  nam 2012 (BTC)" xfId="366"/>
    <cellStyle name="_KT (2)_Book1_Tong hop nghi dinh 116  nam 2012(BTC)" xfId="367"/>
    <cellStyle name="_KT (2)_C45-2007 CUA 16 XA" xfId="368"/>
    <cellStyle name="_KT (2)_CTMTQG 2015" xfId="369"/>
    <cellStyle name="_KT (2)_DOI CHIEU QUI I-2007" xfId="370"/>
    <cellStyle name="_KT (2)_Giai Doan 3 Hong Ngu" xfId="371"/>
    <cellStyle name="_KT (2)_Lora-tungchau" xfId="372"/>
    <cellStyle name="_KT (2)_PERSONAL" xfId="373"/>
    <cellStyle name="_KT (2)_PERSONAL_BC CV 6403 BKHĐT" xfId="374"/>
    <cellStyle name="_KT (2)_PERSONAL_Book1" xfId="375"/>
    <cellStyle name="_KT (2)_PERSONAL_Luy ke von ung nam 2011 -Thoa gui ngay 12-8-2012" xfId="376"/>
    <cellStyle name="_KT (2)_PERSONAL_Tong hop KHCB 2001" xfId="377"/>
    <cellStyle name="_KT (2)_Qt-HT3PQ1(CauKho)" xfId="378"/>
    <cellStyle name="_KT (2)_TG-TH" xfId="379"/>
    <cellStyle name="_KT (2)_Tong hop nghi dinh 116  nam 2011 (BTC)" xfId="380"/>
    <cellStyle name="_KT (2)_Tong hop nghi dinh 116  nam 2011(BTC)" xfId="381"/>
    <cellStyle name="_KT (2)_Tong hop nghi dinh 116  nam 2012 (BTC)" xfId="382"/>
    <cellStyle name="_KT (2)_Tong hop nghi dinh 116  nam 2012(BTC)" xfId="383"/>
    <cellStyle name="_KT_TG" xfId="384"/>
    <cellStyle name="_KT_TG_1" xfId="385"/>
    <cellStyle name="_KT_TG_1_140310 Tham dinh luong Ca Mau 2013" xfId="386"/>
    <cellStyle name="_KT_TG_1_ApGiaVatTu_cayxanh_latgach" xfId="387"/>
    <cellStyle name="_KT_TG_1_BANG TONG HOP TINH HINH THANH QUYET TOAN (MOI I)" xfId="388"/>
    <cellStyle name="_KT_TG_1_BAO GIA NGAY 24-10-08 (co dam)" xfId="389"/>
    <cellStyle name="_KT_TG_1_BC CV 6403 BKHĐT" xfId="390"/>
    <cellStyle name="_KT_TG_1_BC NQ11-CP - chinh sua lai" xfId="391"/>
    <cellStyle name="_KT_TG_1_BC NQ11-CP-Quynh sau bieu so3" xfId="392"/>
    <cellStyle name="_KT_TG_1_BC_NQ11-CP_-_Thao_sua_lai" xfId="393"/>
    <cellStyle name="_KT_TG_1_Book1" xfId="394"/>
    <cellStyle name="_KT_TG_1_Book1_1" xfId="395"/>
    <cellStyle name="_KT_TG_1_Book1_1_A160621 Dia phuong bao cao" xfId="396"/>
    <cellStyle name="_KT_TG_1_Book1_1_A160715 Tang thu de lai 2015" xfId="397"/>
    <cellStyle name="_KT_TG_1_Book1_1_BC CV 6403 BKHĐT" xfId="398"/>
    <cellStyle name="_KT_TG_1_Book1_1_Luy ke von ung nam 2011 -Thoa gui ngay 12-8-2012" xfId="399"/>
    <cellStyle name="_KT_TG_1_Book1_2" xfId="400"/>
    <cellStyle name="_KT_TG_1_Book1_2_BC CV 6403 BKHĐT" xfId="401"/>
    <cellStyle name="_KT_TG_1_Book1_2_Luy ke von ung nam 2011 -Thoa gui ngay 12-8-2012" xfId="402"/>
    <cellStyle name="_KT_TG_1_Book1_A160621 Dia phuong bao cao" xfId="403"/>
    <cellStyle name="_KT_TG_1_Book1_A160715 Tang thu de lai 2015" xfId="404"/>
    <cellStyle name="_KT_TG_1_Book1_BC CV 6403 BKHĐT" xfId="405"/>
    <cellStyle name="_KT_TG_1_Book1_Book1" xfId="406"/>
    <cellStyle name="_KT_TG_1_Book1_Luy ke von ung nam 2011 -Thoa gui ngay 12-8-2012" xfId="407"/>
    <cellStyle name="_KT_TG_1_Book1_Tong hop nghi dinh 116  nam 2011 (BTC)" xfId="408"/>
    <cellStyle name="_KT_TG_1_Book1_Tong hop nghi dinh 116  nam 2011(BTC)" xfId="409"/>
    <cellStyle name="_KT_TG_1_Book1_Tong hop nghi dinh 116  nam 2012 (BTC)" xfId="410"/>
    <cellStyle name="_KT_TG_1_Book1_Tong hop nghi dinh 116  nam 2012(BTC)" xfId="411"/>
    <cellStyle name="_KT_TG_1_C45-2007 CUA 16 XA" xfId="412"/>
    <cellStyle name="_KT_TG_1_CAU Khanh Nam(Thi Cong)" xfId="413"/>
    <cellStyle name="_KT_TG_1_CoCauPhi (version 1)" xfId="414"/>
    <cellStyle name="_KT_TG_1_ChiHuong_ApGia" xfId="415"/>
    <cellStyle name="_KT_TG_1_DAU NOI PL-CL TAI PHU LAMHC" xfId="416"/>
    <cellStyle name="_KT_TG_1_DOI CHIEU QUI I-2007" xfId="417"/>
    <cellStyle name="_KT_TG_1_DU TRU VAT TU" xfId="418"/>
    <cellStyle name="_KT_TG_1_Giai Doan 3 Hong Ngu" xfId="419"/>
    <cellStyle name="_KT_TG_1_Lora-tungchau" xfId="420"/>
    <cellStyle name="_KT_TG_1_Luy ke von ung nam 2011 -Thoa gui ngay 12-8-2012" xfId="421"/>
    <cellStyle name="_KT_TG_1_NhanCong" xfId="422"/>
    <cellStyle name="_KT_TG_1_phu luc tong ket tinh hinh TH giai doan 03-10 (ngay 30)" xfId="423"/>
    <cellStyle name="_KT_TG_1_Qt-HT3PQ1(CauKho)" xfId="424"/>
    <cellStyle name="_KT_TG_1_Sheet1" xfId="425"/>
    <cellStyle name="_KT_TG_1_Tong hop nghi dinh 116  nam 2011 (BTC)" xfId="426"/>
    <cellStyle name="_KT_TG_1_Tong hop nghi dinh 116  nam 2011(BTC)" xfId="427"/>
    <cellStyle name="_KT_TG_1_Tong hop nghi dinh 116  nam 2012 (BTC)" xfId="428"/>
    <cellStyle name="_KT_TG_1_Tong hop nghi dinh 116  nam 2012(BTC)" xfId="429"/>
    <cellStyle name="_KT_TG_1_ÿÿÿÿÿ" xfId="430"/>
    <cellStyle name="_KT_TG_2" xfId="431"/>
    <cellStyle name="_KT_TG_2_140310 Tham dinh luong Ca Mau 2013" xfId="432"/>
    <cellStyle name="_KT_TG_2_160505 BIEU CHI NSDP TREN DAU DAN (BAO GÔM BSCMT)" xfId="433"/>
    <cellStyle name="_KT_TG_2_ApGiaVatTu_cayxanh_latgach" xfId="434"/>
    <cellStyle name="_KT_TG_2_BANG TONG HOP TINH HINH THANH QUYET TOAN (MOI I)" xfId="435"/>
    <cellStyle name="_KT_TG_2_BAO GIA NGAY 24-10-08 (co dam)" xfId="436"/>
    <cellStyle name="_KT_TG_2_BC CV 6403 BKHĐT" xfId="437"/>
    <cellStyle name="_KT_TG_2_BC NQ11-CP - chinh sua lai" xfId="438"/>
    <cellStyle name="_KT_TG_2_BC NQ11-CP-Quynh sau bieu so3" xfId="439"/>
    <cellStyle name="_KT_TG_2_BC_NQ11-CP_-_Thao_sua_lai" xfId="440"/>
    <cellStyle name="_KT_TG_2_Book1" xfId="441"/>
    <cellStyle name="_KT_TG_2_Book1_1" xfId="442"/>
    <cellStyle name="_KT_TG_2_Book1_1_A160621 Dia phuong bao cao" xfId="443"/>
    <cellStyle name="_KT_TG_2_Book1_1_A160715 Tang thu de lai 2015" xfId="444"/>
    <cellStyle name="_KT_TG_2_Book1_1_BC CV 6403 BKHĐT" xfId="445"/>
    <cellStyle name="_KT_TG_2_Book1_1_Luy ke von ung nam 2011 -Thoa gui ngay 12-8-2012" xfId="446"/>
    <cellStyle name="_KT_TG_2_Book1_2" xfId="447"/>
    <cellStyle name="_KT_TG_2_Book1_2_BC CV 6403 BKHĐT" xfId="448"/>
    <cellStyle name="_KT_TG_2_Book1_2_Luy ke von ung nam 2011 -Thoa gui ngay 12-8-2012" xfId="449"/>
    <cellStyle name="_KT_TG_2_Book1_A160621 Dia phuong bao cao" xfId="450"/>
    <cellStyle name="_KT_TG_2_Book1_A160715 Tang thu de lai 2015" xfId="451"/>
    <cellStyle name="_KT_TG_2_Book1_BC CV 6403 BKHĐT" xfId="452"/>
    <cellStyle name="_KT_TG_2_Book1_Book1" xfId="453"/>
    <cellStyle name="_KT_TG_2_Book1_Luy ke von ung nam 2011 -Thoa gui ngay 12-8-2012" xfId="454"/>
    <cellStyle name="_KT_TG_2_Book1_Tong hop nghi dinh 116  nam 2011 (BTC)" xfId="455"/>
    <cellStyle name="_KT_TG_2_Book1_Tong hop nghi dinh 116  nam 2011(BTC)" xfId="456"/>
    <cellStyle name="_KT_TG_2_Book1_Tong hop nghi dinh 116  nam 2012 (BTC)" xfId="457"/>
    <cellStyle name="_KT_TG_2_Book1_Tong hop nghi dinh 116  nam 2012(BTC)" xfId="458"/>
    <cellStyle name="_KT_TG_2_C45-2007 CUA 16 XA" xfId="459"/>
    <cellStyle name="_KT_TG_2_CAU Khanh Nam(Thi Cong)" xfId="460"/>
    <cellStyle name="_KT_TG_2_CoCauPhi (version 1)" xfId="461"/>
    <cellStyle name="_KT_TG_2_CTMTQG 2015" xfId="462"/>
    <cellStyle name="_KT_TG_2_ChiHuong_ApGia" xfId="463"/>
    <cellStyle name="_KT_TG_2_DAU NOI PL-CL TAI PHU LAMHC" xfId="464"/>
    <cellStyle name="_KT_TG_2_DOI CHIEU QUI I-2007" xfId="465"/>
    <cellStyle name="_KT_TG_2_DU TRU VAT TU" xfId="466"/>
    <cellStyle name="_KT_TG_2_Giai Doan 3 Hong Ngu" xfId="467"/>
    <cellStyle name="_KT_TG_2_Lora-tungchau" xfId="468"/>
    <cellStyle name="_KT_TG_2_Luy ke von ung nam 2011 -Thoa gui ngay 12-8-2012" xfId="469"/>
    <cellStyle name="_KT_TG_2_NhanCong" xfId="470"/>
    <cellStyle name="_KT_TG_2_phu luc tong ket tinh hinh TH giai doan 03-10 (ngay 30)" xfId="471"/>
    <cellStyle name="_KT_TG_2_Qt-HT3PQ1(CauKho)" xfId="472"/>
    <cellStyle name="_KT_TG_2_Sheet1" xfId="473"/>
    <cellStyle name="_KT_TG_2_Tong hop nghi dinh 116  nam 2011 (BTC)" xfId="474"/>
    <cellStyle name="_KT_TG_2_Tong hop nghi dinh 116  nam 2011(BTC)" xfId="475"/>
    <cellStyle name="_KT_TG_2_Tong hop nghi dinh 116  nam 2012 (BTC)" xfId="476"/>
    <cellStyle name="_KT_TG_2_Tong hop nghi dinh 116  nam 2012(BTC)" xfId="477"/>
    <cellStyle name="_KT_TG_2_ÿÿÿÿÿ" xfId="478"/>
    <cellStyle name="_KT_TG_3" xfId="479"/>
    <cellStyle name="_KT_TG_4" xfId="480"/>
    <cellStyle name="_KT_TG_4_140310 Tham dinh luong Ca Mau 2013" xfId="481"/>
    <cellStyle name="_KT_TG_4_160505 BIEU CHI NSDP TREN DAU DAN (BAO GÔM BSCMT)" xfId="482"/>
    <cellStyle name="_KT_TG_4_CTMTQG 2015" xfId="483"/>
    <cellStyle name="_KT_TG_4_Lora-tungchau" xfId="484"/>
    <cellStyle name="_KT_TG_4_Qt-HT3PQ1(CauKho)" xfId="485"/>
    <cellStyle name="_Kh ql62 (2010) 11-09" xfId="486"/>
    <cellStyle name="_Khung 2012" xfId="487"/>
    <cellStyle name="_Lora-tungchau" xfId="488"/>
    <cellStyle name="_Luy ke von ung nam 2011 -Thoa gui ngay 12-8-2012" xfId="489"/>
    <cellStyle name="_mau so 3" xfId="490"/>
    <cellStyle name="_MauThanTKKT-goi7-DonGia2143(vl t7)" xfId="491"/>
    <cellStyle name="_MauThanTKKT-goi7-DonGia2143(vl t7)_131114- Bieu giao du toan CTMTQG 2014 giao" xfId="492"/>
    <cellStyle name="_MauThanTKKT-goi7-DonGia2143(vl t7)_131114- Bieu giao du toan CTMTQG 2014 giao 2" xfId="493"/>
    <cellStyle name="_MauThanTKKT-goi7-DonGia2143(vl t7)_131114- Bieu giao du toan CTMTQG 2014 giao_Du toan chi NSDP 2017" xfId="494"/>
    <cellStyle name="_Nhu cau von ung truoc 2011 Tha h Hoa + Nge An gui TW" xfId="495"/>
    <cellStyle name="_Nhu cau von ung truoc 2011 Tha h Hoa + Nge An gui TW_131114- Bieu giao du toan CTMTQG 2014 giao" xfId="496"/>
    <cellStyle name="_Nhu cau von ung truoc 2011 Tha h Hoa + Nge An gui TW_131114- Bieu giao du toan CTMTQG 2014 giao 2" xfId="497"/>
    <cellStyle name="_Nhu cau von ung truoc 2011 Tha h Hoa + Nge An gui TW_131114- Bieu giao du toan CTMTQG 2014 giao_Du toan chi NSDP 2017" xfId="498"/>
    <cellStyle name="_PERSONAL" xfId="499"/>
    <cellStyle name="_PERSONAL_BC CV 6403 BKHĐT" xfId="500"/>
    <cellStyle name="_PERSONAL_Book1" xfId="501"/>
    <cellStyle name="_PERSONAL_Luy ke von ung nam 2011 -Thoa gui ngay 12-8-2012" xfId="502"/>
    <cellStyle name="_PERSONAL_Tong hop KHCB 2001" xfId="503"/>
    <cellStyle name="_phong bo mon22" xfId="504"/>
    <cellStyle name="_phong bo mon22_131114- Bieu giao du toan CTMTQG 2014 giao" xfId="505"/>
    <cellStyle name="_phong bo mon22_131114- Bieu giao du toan CTMTQG 2014 giao 2" xfId="506"/>
    <cellStyle name="_phong bo mon22_131114- Bieu giao du toan CTMTQG 2014 giao_Du toan chi NSDP 2017" xfId="507"/>
    <cellStyle name="_Phu luc kem BC gui VP Bo (18.2)" xfId="508"/>
    <cellStyle name="_phu luc tong ket tinh hinh TH giai doan 03-10 (ngay 30)" xfId="509"/>
    <cellStyle name="_Q TOAN  SCTX QL.62 QUI I ( oanh)" xfId="510"/>
    <cellStyle name="_Q TOAN  SCTX QL.62 QUI II ( oanh)" xfId="511"/>
    <cellStyle name="_QT SCTXQL62_QT1 (Cty QL)" xfId="512"/>
    <cellStyle name="_Qt-HT3PQ1(CauKho)" xfId="513"/>
    <cellStyle name="_REV 2014" xfId="514"/>
    <cellStyle name="_REV 2014 2" xfId="515"/>
    <cellStyle name="_REV 2014_Du toan chi NSDP 2017" xfId="516"/>
    <cellStyle name="_REV 2015" xfId="517"/>
    <cellStyle name="_Sheet1" xfId="518"/>
    <cellStyle name="_Sheet2" xfId="519"/>
    <cellStyle name="_TG-TH" xfId="520"/>
    <cellStyle name="_TG-TH_1" xfId="521"/>
    <cellStyle name="_TG-TH_1_140310 Tham dinh luong Ca Mau 2013" xfId="522"/>
    <cellStyle name="_TG-TH_1_ApGiaVatTu_cayxanh_latgach" xfId="523"/>
    <cellStyle name="_TG-TH_1_BANG TONG HOP TINH HINH THANH QUYET TOAN (MOI I)" xfId="524"/>
    <cellStyle name="_TG-TH_1_BAO GIA NGAY 24-10-08 (co dam)" xfId="525"/>
    <cellStyle name="_TG-TH_1_BC CV 6403 BKHĐT" xfId="526"/>
    <cellStyle name="_TG-TH_1_BC NQ11-CP - chinh sua lai" xfId="527"/>
    <cellStyle name="_TG-TH_1_BC NQ11-CP-Quynh sau bieu so3" xfId="528"/>
    <cellStyle name="_TG-TH_1_BC_NQ11-CP_-_Thao_sua_lai" xfId="529"/>
    <cellStyle name="_TG-TH_1_Book1" xfId="530"/>
    <cellStyle name="_TG-TH_1_Book1_1" xfId="531"/>
    <cellStyle name="_TG-TH_1_Book1_1_A160621 Dia phuong bao cao" xfId="532"/>
    <cellStyle name="_TG-TH_1_Book1_1_A160715 Tang thu de lai 2015" xfId="533"/>
    <cellStyle name="_TG-TH_1_Book1_1_BC CV 6403 BKHĐT" xfId="534"/>
    <cellStyle name="_TG-TH_1_Book1_1_Luy ke von ung nam 2011 -Thoa gui ngay 12-8-2012" xfId="535"/>
    <cellStyle name="_TG-TH_1_Book1_2" xfId="536"/>
    <cellStyle name="_TG-TH_1_Book1_2_BC CV 6403 BKHĐT" xfId="537"/>
    <cellStyle name="_TG-TH_1_Book1_2_Luy ke von ung nam 2011 -Thoa gui ngay 12-8-2012" xfId="538"/>
    <cellStyle name="_TG-TH_1_Book1_A160621 Dia phuong bao cao" xfId="539"/>
    <cellStyle name="_TG-TH_1_Book1_A160715 Tang thu de lai 2015" xfId="540"/>
    <cellStyle name="_TG-TH_1_Book1_BC CV 6403 BKHĐT" xfId="541"/>
    <cellStyle name="_TG-TH_1_Book1_Book1" xfId="542"/>
    <cellStyle name="_TG-TH_1_Book1_Luy ke von ung nam 2011 -Thoa gui ngay 12-8-2012" xfId="543"/>
    <cellStyle name="_TG-TH_1_Book1_Tong hop nghi dinh 116  nam 2011 (BTC)" xfId="544"/>
    <cellStyle name="_TG-TH_1_Book1_Tong hop nghi dinh 116  nam 2011(BTC)" xfId="545"/>
    <cellStyle name="_TG-TH_1_Book1_Tong hop nghi dinh 116  nam 2012 (BTC)" xfId="546"/>
    <cellStyle name="_TG-TH_1_Book1_Tong hop nghi dinh 116  nam 2012(BTC)" xfId="547"/>
    <cellStyle name="_TG-TH_1_C45-2007 CUA 16 XA" xfId="548"/>
    <cellStyle name="_TG-TH_1_CAU Khanh Nam(Thi Cong)" xfId="549"/>
    <cellStyle name="_TG-TH_1_CoCauPhi (version 1)" xfId="550"/>
    <cellStyle name="_TG-TH_1_ChiHuong_ApGia" xfId="551"/>
    <cellStyle name="_TG-TH_1_DAU NOI PL-CL TAI PHU LAMHC" xfId="552"/>
    <cellStyle name="_TG-TH_1_DOI CHIEU QUI I-2007" xfId="553"/>
    <cellStyle name="_TG-TH_1_DU TRU VAT TU" xfId="554"/>
    <cellStyle name="_TG-TH_1_Giai Doan 3 Hong Ngu" xfId="555"/>
    <cellStyle name="_TG-TH_1_Lora-tungchau" xfId="556"/>
    <cellStyle name="_TG-TH_1_Luy ke von ung nam 2011 -Thoa gui ngay 12-8-2012" xfId="557"/>
    <cellStyle name="_TG-TH_1_NhanCong" xfId="558"/>
    <cellStyle name="_TG-TH_1_phu luc tong ket tinh hinh TH giai doan 03-10 (ngay 30)" xfId="559"/>
    <cellStyle name="_TG-TH_1_Qt-HT3PQ1(CauKho)" xfId="560"/>
    <cellStyle name="_TG-TH_1_Sheet1" xfId="561"/>
    <cellStyle name="_TG-TH_1_Tong hop nghi dinh 116  nam 2011 (BTC)" xfId="562"/>
    <cellStyle name="_TG-TH_1_Tong hop nghi dinh 116  nam 2011(BTC)" xfId="563"/>
    <cellStyle name="_TG-TH_1_Tong hop nghi dinh 116  nam 2012 (BTC)" xfId="564"/>
    <cellStyle name="_TG-TH_1_Tong hop nghi dinh 116  nam 2012(BTC)" xfId="565"/>
    <cellStyle name="_TG-TH_1_ÿÿÿÿÿ" xfId="566"/>
    <cellStyle name="_TG-TH_2" xfId="567"/>
    <cellStyle name="_TG-TH_2_140310 Tham dinh luong Ca Mau 2013" xfId="568"/>
    <cellStyle name="_TG-TH_2_160505 BIEU CHI NSDP TREN DAU DAN (BAO GÔM BSCMT)" xfId="569"/>
    <cellStyle name="_TG-TH_2_ApGiaVatTu_cayxanh_latgach" xfId="570"/>
    <cellStyle name="_TG-TH_2_BANG TONG HOP TINH HINH THANH QUYET TOAN (MOI I)" xfId="571"/>
    <cellStyle name="_TG-TH_2_BAO GIA NGAY 24-10-08 (co dam)" xfId="572"/>
    <cellStyle name="_TG-TH_2_BC CV 6403 BKHĐT" xfId="573"/>
    <cellStyle name="_TG-TH_2_BC NQ11-CP - chinh sua lai" xfId="574"/>
    <cellStyle name="_TG-TH_2_BC NQ11-CP-Quynh sau bieu so3" xfId="575"/>
    <cellStyle name="_TG-TH_2_BC_NQ11-CP_-_Thao_sua_lai" xfId="576"/>
    <cellStyle name="_TG-TH_2_Book1" xfId="577"/>
    <cellStyle name="_TG-TH_2_Book1_1" xfId="578"/>
    <cellStyle name="_TG-TH_2_Book1_1_A160621 Dia phuong bao cao" xfId="579"/>
    <cellStyle name="_TG-TH_2_Book1_1_A160715 Tang thu de lai 2015" xfId="580"/>
    <cellStyle name="_TG-TH_2_Book1_1_BC CV 6403 BKHĐT" xfId="581"/>
    <cellStyle name="_TG-TH_2_Book1_1_Luy ke von ung nam 2011 -Thoa gui ngay 12-8-2012" xfId="582"/>
    <cellStyle name="_TG-TH_2_Book1_2" xfId="583"/>
    <cellStyle name="_TG-TH_2_Book1_2_BC CV 6403 BKHĐT" xfId="584"/>
    <cellStyle name="_TG-TH_2_Book1_2_Luy ke von ung nam 2011 -Thoa gui ngay 12-8-2012" xfId="585"/>
    <cellStyle name="_TG-TH_2_Book1_A160621 Dia phuong bao cao" xfId="586"/>
    <cellStyle name="_TG-TH_2_Book1_A160715 Tang thu de lai 2015" xfId="587"/>
    <cellStyle name="_TG-TH_2_Book1_BC CV 6403 BKHĐT" xfId="588"/>
    <cellStyle name="_TG-TH_2_Book1_Book1" xfId="589"/>
    <cellStyle name="_TG-TH_2_Book1_Luy ke von ung nam 2011 -Thoa gui ngay 12-8-2012" xfId="590"/>
    <cellStyle name="_TG-TH_2_Book1_Tong hop nghi dinh 116  nam 2011 (BTC)" xfId="591"/>
    <cellStyle name="_TG-TH_2_Book1_Tong hop nghi dinh 116  nam 2011(BTC)" xfId="592"/>
    <cellStyle name="_TG-TH_2_Book1_Tong hop nghi dinh 116  nam 2012 (BTC)" xfId="593"/>
    <cellStyle name="_TG-TH_2_Book1_Tong hop nghi dinh 116  nam 2012(BTC)" xfId="594"/>
    <cellStyle name="_TG-TH_2_C45-2007 CUA 16 XA" xfId="595"/>
    <cellStyle name="_TG-TH_2_CAU Khanh Nam(Thi Cong)" xfId="596"/>
    <cellStyle name="_TG-TH_2_CoCauPhi (version 1)" xfId="597"/>
    <cellStyle name="_TG-TH_2_CTMTQG 2015" xfId="598"/>
    <cellStyle name="_TG-TH_2_ChiHuong_ApGia" xfId="599"/>
    <cellStyle name="_TG-TH_2_DAU NOI PL-CL TAI PHU LAMHC" xfId="600"/>
    <cellStyle name="_TG-TH_2_DOI CHIEU QUI I-2007" xfId="601"/>
    <cellStyle name="_TG-TH_2_DU TRU VAT TU" xfId="602"/>
    <cellStyle name="_TG-TH_2_Giai Doan 3 Hong Ngu" xfId="603"/>
    <cellStyle name="_TG-TH_2_Lora-tungchau" xfId="604"/>
    <cellStyle name="_TG-TH_2_Luy ke von ung nam 2011 -Thoa gui ngay 12-8-2012" xfId="605"/>
    <cellStyle name="_TG-TH_2_NhanCong" xfId="606"/>
    <cellStyle name="_TG-TH_2_phu luc tong ket tinh hinh TH giai doan 03-10 (ngay 30)" xfId="607"/>
    <cellStyle name="_TG-TH_2_Qt-HT3PQ1(CauKho)" xfId="608"/>
    <cellStyle name="_TG-TH_2_Sheet1" xfId="609"/>
    <cellStyle name="_TG-TH_2_Tong hop nghi dinh 116  nam 2011 (BTC)" xfId="610"/>
    <cellStyle name="_TG-TH_2_Tong hop nghi dinh 116  nam 2011(BTC)" xfId="611"/>
    <cellStyle name="_TG-TH_2_Tong hop nghi dinh 116  nam 2012 (BTC)" xfId="612"/>
    <cellStyle name="_TG-TH_2_Tong hop nghi dinh 116  nam 2012(BTC)" xfId="613"/>
    <cellStyle name="_TG-TH_2_ÿÿÿÿÿ" xfId="614"/>
    <cellStyle name="_TG-TH_3" xfId="615"/>
    <cellStyle name="_TG-TH_3_140310 Tham dinh luong Ca Mau 2013" xfId="616"/>
    <cellStyle name="_TG-TH_3_160505 BIEU CHI NSDP TREN DAU DAN (BAO GÔM BSCMT)" xfId="617"/>
    <cellStyle name="_TG-TH_3_CTMTQG 2015" xfId="618"/>
    <cellStyle name="_TG-TH_3_Lora-tungchau" xfId="619"/>
    <cellStyle name="_TG-TH_3_Qt-HT3PQ1(CauKho)" xfId="620"/>
    <cellStyle name="_TG-TH_4" xfId="621"/>
    <cellStyle name="_Tong dutoan PP LAHAI" xfId="622"/>
    <cellStyle name="_TPCP GT-24-5-Mien Nui" xfId="623"/>
    <cellStyle name="_TPCP GT-24-5-Mien Nui_131114- Bieu giao du toan CTMTQG 2014 giao" xfId="624"/>
    <cellStyle name="_TPCP GT-24-5-Mien Nui_131114- Bieu giao du toan CTMTQG 2014 giao 2" xfId="625"/>
    <cellStyle name="_TPCP GT-24-5-Mien Nui_131114- Bieu giao du toan CTMTQG 2014 giao_Du toan chi NSDP 2017" xfId="626"/>
    <cellStyle name="_Thu hang thang" xfId="627"/>
    <cellStyle name="_Thu hang thang_Du toan chi NSDP 2017" xfId="628"/>
    <cellStyle name="_ung truoc 2011 NSTW Thanh Hoa + Nge An gui Thu 12-5" xfId="629"/>
    <cellStyle name="_ung truoc 2011 NSTW Thanh Hoa + Nge An gui Thu 12-5_131114- Bieu giao du toan CTMTQG 2014 giao" xfId="630"/>
    <cellStyle name="_ung truoc 2011 NSTW Thanh Hoa + Nge An gui Thu 12-5_131114- Bieu giao du toan CTMTQG 2014 giao 2" xfId="631"/>
    <cellStyle name="_ung truoc 2011 NSTW Thanh Hoa + Nge An gui Thu 12-5_131114- Bieu giao du toan CTMTQG 2014 giao_Du toan chi NSDP 2017" xfId="632"/>
    <cellStyle name="_ung truoc cua long an (6-5-2010)" xfId="633"/>
    <cellStyle name="_Ung von nam 2011 vung TNB - Doan Cong tac (12-5-2010)" xfId="634"/>
    <cellStyle name="_Ung von nam 2011 vung TNB - Doan Cong tac (12-5-2010)_131114- Bieu giao du toan CTMTQG 2014 giao" xfId="635"/>
    <cellStyle name="_Ung von nam 2011 vung TNB - Doan Cong tac (12-5-2010)_131114- Bieu giao du toan CTMTQG 2014 giao 2" xfId="636"/>
    <cellStyle name="_Ung von nam 2011 vung TNB - Doan Cong tac (12-5-2010)_131114- Bieu giao du toan CTMTQG 2014 giao_Du toan chi NSDP 2017" xfId="637"/>
    <cellStyle name="_Ung von nam 2011 vung TNB - Doan Cong tac (12-5-2010)_Cong trinh co y kien LD_Dang_NN_2011-Tay nguyen-9-10" xfId="638"/>
    <cellStyle name="_Ung von nam 2011 vung TNB - Doan Cong tac (12-5-2010)_Cong trinh co y kien LD_Dang_NN_2011-Tay nguyen-9-10_131114- Bieu giao du toan CTMTQG 2014 giao" xfId="639"/>
    <cellStyle name="_Ung von nam 2011 vung TNB - Doan Cong tac (12-5-2010)_Cong trinh co y kien LD_Dang_NN_2011-Tay nguyen-9-10_131114- Bieu giao du toan CTMTQG 2014 giao 2" xfId="640"/>
    <cellStyle name="_Ung von nam 2011 vung TNB - Doan Cong tac (12-5-2010)_Cong trinh co y kien LD_Dang_NN_2011-Tay nguyen-9-10_131114- Bieu giao du toan CTMTQG 2014 giao_Du toan chi NSDP 2017" xfId="641"/>
    <cellStyle name="_Ung von nam 2011 vung TNB - Doan Cong tac (12-5-2010)_TN - Ho tro khac 2011" xfId="642"/>
    <cellStyle name="_Ung von nam 2011 vung TNB - Doan Cong tac (12-5-2010)_TN - Ho tro khac 2011_131114- Bieu giao du toan CTMTQG 2014 giao" xfId="643"/>
    <cellStyle name="_Ung von nam 2011 vung TNB - Doan Cong tac (12-5-2010)_TN - Ho tro khac 2011_131114- Bieu giao du toan CTMTQG 2014 giao 2" xfId="644"/>
    <cellStyle name="_Ung von nam 2011 vung TNB - Doan Cong tac (12-5-2010)_TN - Ho tro khac 2011_131114- Bieu giao du toan CTMTQG 2014 giao_Du toan chi NSDP 2017" xfId="645"/>
    <cellStyle name="_ÿÿÿÿÿ" xfId="646"/>
    <cellStyle name="_ÿÿÿÿÿ_131114- Bieu giao du toan CTMTQG 2014 giao" xfId="647"/>
    <cellStyle name="_ÿÿÿÿÿ_131114- Bieu giao du toan CTMTQG 2014 giao 2" xfId="648"/>
    <cellStyle name="_ÿÿÿÿÿ_131114- Bieu giao du toan CTMTQG 2014 giao_Du toan chi NSDP 2017" xfId="649"/>
    <cellStyle name="_ÿÿÿÿÿ_Kh ql62 (2010) 11-09" xfId="650"/>
    <cellStyle name="_ÿÿÿÿÿ_Khung 2012" xfId="651"/>
    <cellStyle name="~1" xfId="652"/>
    <cellStyle name="’Ê‰Ý [0.00]_laroux" xfId="653"/>
    <cellStyle name="’Ê‰Ý_laroux" xfId="654"/>
    <cellStyle name="•W?_Format" xfId="655"/>
    <cellStyle name="•W_¯–ì" xfId="657"/>
    <cellStyle name="•W€_’·Šú‰p•¶" xfId="656"/>
    <cellStyle name="0" xfId="659"/>
    <cellStyle name="0 2" xfId="2410"/>
    <cellStyle name="0.0" xfId="660"/>
    <cellStyle name="0.00" xfId="661"/>
    <cellStyle name="1" xfId="662"/>
    <cellStyle name="1 2" xfId="663"/>
    <cellStyle name="1 3" xfId="664"/>
    <cellStyle name="1_160505 BIEU CHI NSDP TREN DAU DAN (BAO GÔM BSCMT)" xfId="665"/>
    <cellStyle name="1_160627 Dinh muc chi thuong xuyen 2017 -73% - 72-28 theo can doi cua TCT" xfId="666"/>
    <cellStyle name="1_160627 tinh dieu tiet cho 3 dp tiep thu bac kan, tiep thu Quang Nam 80-20; 72-28" xfId="667"/>
    <cellStyle name="1_160715 Mau bieu du toan vong I nam 2017" xfId="668"/>
    <cellStyle name="1_2016.04.20 XAC DINH QL GD HC" xfId="669"/>
    <cellStyle name="1_2-Ha GiangBB2011-V1" xfId="670"/>
    <cellStyle name="1_50-BB Vung tau 2011" xfId="671"/>
    <cellStyle name="1_52-Long An2011.BB-V1" xfId="672"/>
    <cellStyle name="1_63- Ca Mau" xfId="673"/>
    <cellStyle name="1_63. Ca Mau Du toan 2013" xfId="674"/>
    <cellStyle name="1_A140816 TIEN LUONG DU TOAN 2015" xfId="675"/>
    <cellStyle name="1_BAO GIA NGAY 24-10-08 (co dam)" xfId="676"/>
    <cellStyle name="1_Book1" xfId="677"/>
    <cellStyle name="1_Book1_1" xfId="678"/>
    <cellStyle name="1_Book1_1_131114- Bieu giao du toan CTMTQG 2014 giao" xfId="679"/>
    <cellStyle name="1_Book1_1_131114- Bieu giao du toan CTMTQG 2014 giao 2" xfId="680"/>
    <cellStyle name="1_Book1_1_131114- Bieu giao du toan CTMTQG 2014 giao_Du toan chi NSDP 2017" xfId="681"/>
    <cellStyle name="1_Cau thuy dien Ban La (Cu Anh)" xfId="682"/>
    <cellStyle name="1_Cau thuy dien Ban La (Cu Anh)_1009030 TW chi vong II pan bo lua ra (update dan so-thuy loi phi 30-9-2010)(bac ninh-quang ngai)final chinh Da Nang" xfId="683"/>
    <cellStyle name="1_Cau thuy dien Ban La (Cu Anh)_131114- Bieu giao du toan CTMTQG 2014 giao" xfId="684"/>
    <cellStyle name="1_Cau thuy dien Ban La (Cu Anh)_131114- Bieu giao du toan CTMTQG 2014 giao 2" xfId="685"/>
    <cellStyle name="1_Cau thuy dien Ban La (Cu Anh)_131114- Bieu giao du toan CTMTQG 2014 giao_Du toan chi NSDP 2017" xfId="686"/>
    <cellStyle name="1_Cau thuy dien Ban La (Cu Anh)_160505 BIEU CHI NSDP TREN DAU DAN (BAO GÔM BSCMT)" xfId="687"/>
    <cellStyle name="1_Cau thuy dien Ban La (Cu Anh)_160627 Dinh muc chi thuong xuyen 2017 -73% - 72-28 theo can doi cua TCT" xfId="688"/>
    <cellStyle name="1_Cau thuy dien Ban La (Cu Anh)_160627 tinh dieu tiet cho 3 dp tiep thu bac kan, tiep thu Quang Nam 80-20; 72-28" xfId="689"/>
    <cellStyle name="1_Cong trinh co y kien LD_Dang_NN_2011-Tay nguyen-9-10" xfId="690"/>
    <cellStyle name="1_DT 2010-Dong  Nai-V2" xfId="691"/>
    <cellStyle name="1_Du toan 558 (Km17+508.12 - Km 22)" xfId="692"/>
    <cellStyle name="1_Du toan 558 (Km17+508.12 - Km 22)_1009030 TW chi vong II pan bo lua ra (update dan so-thuy loi phi 30-9-2010)(bac ninh-quang ngai)final chinh Da Nang" xfId="693"/>
    <cellStyle name="1_Du toan 558 (Km17+508.12 - Km 22)_131114- Bieu giao du toan CTMTQG 2014 giao" xfId="694"/>
    <cellStyle name="1_Du toan 558 (Km17+508.12 - Km 22)_131114- Bieu giao du toan CTMTQG 2014 giao 2" xfId="695"/>
    <cellStyle name="1_Du toan 558 (Km17+508.12 - Km 22)_131114- Bieu giao du toan CTMTQG 2014 giao_Du toan chi NSDP 2017" xfId="696"/>
    <cellStyle name="1_Du toan 558 (Km17+508.12 - Km 22)_160505 BIEU CHI NSDP TREN DAU DAN (BAO GÔM BSCMT)" xfId="697"/>
    <cellStyle name="1_Du toan 558 (Km17+508.12 - Km 22)_160627 Dinh muc chi thuong xuyen 2017 -73% - 72-28 theo can doi cua TCT" xfId="698"/>
    <cellStyle name="1_Du toan 558 (Km17+508.12 - Km 22)_160627 tinh dieu tiet cho 3 dp tiep thu bac kan, tiep thu Quang Nam 80-20; 72-28" xfId="699"/>
    <cellStyle name="1_Gia_VLQL48_duyet " xfId="14"/>
    <cellStyle name="1_Gia_VLQL48_duyet _131114- Bieu giao du toan CTMTQG 2014 giao" xfId="700"/>
    <cellStyle name="1_Gia_VLQL48_duyet _131114- Bieu giao du toan CTMTQG 2014 giao 2" xfId="701"/>
    <cellStyle name="1_Gia_VLQL48_duyet _131114- Bieu giao du toan CTMTQG 2014 giao_Du toan chi NSDP 2017" xfId="702"/>
    <cellStyle name="1_Hai Duong2010-PA294.700" xfId="703"/>
    <cellStyle name="1_Hai Duong2010-V1-Dukienlai" xfId="704"/>
    <cellStyle name="1_KlQdinhduyet" xfId="705"/>
    <cellStyle name="1_KlQdinhduyet_131114- Bieu giao du toan CTMTQG 2014 giao" xfId="706"/>
    <cellStyle name="1_KlQdinhduyet_131114- Bieu giao du toan CTMTQG 2014 giao 2" xfId="707"/>
    <cellStyle name="1_KlQdinhduyet_131114- Bieu giao du toan CTMTQG 2014 giao_Du toan chi NSDP 2017" xfId="708"/>
    <cellStyle name="1_Kh ql62 (2010) 11-09" xfId="709"/>
    <cellStyle name="1_Khung 2012" xfId="710"/>
    <cellStyle name="1_QUY LUONG GIAO DUC 2017 (CHUYEN PHONG)" xfId="711"/>
    <cellStyle name="1_TN - Ho tro khac 2011" xfId="712"/>
    <cellStyle name="1_TRUNG PMU 5" xfId="713"/>
    <cellStyle name="1_Vinh Phuc2010-V1" xfId="714"/>
    <cellStyle name="1_ÿÿÿÿÿ" xfId="715"/>
    <cellStyle name="1_ÿÿÿÿÿ_Bieu tong hop nhu cau ung 2011 da chon loc -Mien nui" xfId="716"/>
    <cellStyle name="1_ÿÿÿÿÿ_Kh ql62 (2010) 11-09" xfId="717"/>
    <cellStyle name="1_ÿÿÿÿÿ_Khung 2012" xfId="718"/>
    <cellStyle name="18" xfId="719"/>
    <cellStyle name="¹éºÐÀ²_      " xfId="15"/>
    <cellStyle name="2" xfId="720"/>
    <cellStyle name="2_Book1" xfId="721"/>
    <cellStyle name="2_Book1_1" xfId="722"/>
    <cellStyle name="2_Book1_1_131114- Bieu giao du toan CTMTQG 2014 giao" xfId="723"/>
    <cellStyle name="2_Book1_1_131114- Bieu giao du toan CTMTQG 2014 giao 2" xfId="724"/>
    <cellStyle name="2_Book1_1_131114- Bieu giao du toan CTMTQG 2014 giao_Du toan chi NSDP 2017" xfId="725"/>
    <cellStyle name="2_Cau thuy dien Ban La (Cu Anh)" xfId="726"/>
    <cellStyle name="2_Cau thuy dien Ban La (Cu Anh)_1009030 TW chi vong II pan bo lua ra (update dan so-thuy loi phi 30-9-2010)(bac ninh-quang ngai)final chinh Da Nang" xfId="727"/>
    <cellStyle name="2_Cau thuy dien Ban La (Cu Anh)_131114- Bieu giao du toan CTMTQG 2014 giao" xfId="728"/>
    <cellStyle name="2_Cau thuy dien Ban La (Cu Anh)_131114- Bieu giao du toan CTMTQG 2014 giao 2" xfId="729"/>
    <cellStyle name="2_Cau thuy dien Ban La (Cu Anh)_131114- Bieu giao du toan CTMTQG 2014 giao_Du toan chi NSDP 2017" xfId="730"/>
    <cellStyle name="2_Cau thuy dien Ban La (Cu Anh)_160505 BIEU CHI NSDP TREN DAU DAN (BAO GÔM BSCMT)" xfId="731"/>
    <cellStyle name="2_Cau thuy dien Ban La (Cu Anh)_160627 Dinh muc chi thuong xuyen 2017 -73% - 72-28 theo can doi cua TCT" xfId="732"/>
    <cellStyle name="2_Cau thuy dien Ban La (Cu Anh)_160627 tinh dieu tiet cho 3 dp tiep thu bac kan, tiep thu Quang Nam 80-20; 72-28" xfId="733"/>
    <cellStyle name="2_Du toan 558 (Km17+508.12 - Km 22)" xfId="734"/>
    <cellStyle name="2_Du toan 558 (Km17+508.12 - Km 22)_1009030 TW chi vong II pan bo lua ra (update dan so-thuy loi phi 30-9-2010)(bac ninh-quang ngai)final chinh Da Nang" xfId="735"/>
    <cellStyle name="2_Du toan 558 (Km17+508.12 - Km 22)_131114- Bieu giao du toan CTMTQG 2014 giao" xfId="736"/>
    <cellStyle name="2_Du toan 558 (Km17+508.12 - Km 22)_131114- Bieu giao du toan CTMTQG 2014 giao 2" xfId="737"/>
    <cellStyle name="2_Du toan 558 (Km17+508.12 - Km 22)_131114- Bieu giao du toan CTMTQG 2014 giao_Du toan chi NSDP 2017" xfId="738"/>
    <cellStyle name="2_Du toan 558 (Km17+508.12 - Km 22)_160505 BIEU CHI NSDP TREN DAU DAN (BAO GÔM BSCMT)" xfId="739"/>
    <cellStyle name="2_Du toan 558 (Km17+508.12 - Km 22)_160627 Dinh muc chi thuong xuyen 2017 -73% - 72-28 theo can doi cua TCT" xfId="740"/>
    <cellStyle name="2_Du toan 558 (Km17+508.12 - Km 22)_160627 tinh dieu tiet cho 3 dp tiep thu bac kan, tiep thu Quang Nam 80-20; 72-28" xfId="741"/>
    <cellStyle name="2_Gia_VLQL48_duyet " xfId="16"/>
    <cellStyle name="2_Gia_VLQL48_duyet _131114- Bieu giao du toan CTMTQG 2014 giao" xfId="742"/>
    <cellStyle name="2_Gia_VLQL48_duyet _131114- Bieu giao du toan CTMTQG 2014 giao 2" xfId="743"/>
    <cellStyle name="2_Gia_VLQL48_duyet _131114- Bieu giao du toan CTMTQG 2014 giao_Du toan chi NSDP 2017" xfId="744"/>
    <cellStyle name="2_KlQdinhduyet" xfId="745"/>
    <cellStyle name="2_KlQdinhduyet_131114- Bieu giao du toan CTMTQG 2014 giao" xfId="746"/>
    <cellStyle name="2_KlQdinhduyet_131114- Bieu giao du toan CTMTQG 2014 giao 2" xfId="747"/>
    <cellStyle name="2_KlQdinhduyet_131114- Bieu giao du toan CTMTQG 2014 giao_Du toan chi NSDP 2017" xfId="748"/>
    <cellStyle name="2_TRUNG PMU 5" xfId="749"/>
    <cellStyle name="2_ÿÿÿÿÿ" xfId="750"/>
    <cellStyle name="2_ÿÿÿÿÿ_Bieu tong hop nhu cau ung 2011 da chon loc -Mien nui" xfId="751"/>
    <cellStyle name="20" xfId="752"/>
    <cellStyle name="20% - Accent1 2" xfId="753"/>
    <cellStyle name="20% - Accent1 3" xfId="754"/>
    <cellStyle name="20% - Accent1 4" xfId="755"/>
    <cellStyle name="20% - Accent1 5" xfId="756"/>
    <cellStyle name="20% - Accent2 2" xfId="757"/>
    <cellStyle name="20% - Accent2 3" xfId="758"/>
    <cellStyle name="20% - Accent2 4" xfId="759"/>
    <cellStyle name="20% - Accent2 5" xfId="760"/>
    <cellStyle name="20% - Accent3 2" xfId="761"/>
    <cellStyle name="20% - Accent3 3" xfId="762"/>
    <cellStyle name="20% - Accent3 4" xfId="763"/>
    <cellStyle name="20% - Accent3 5" xfId="764"/>
    <cellStyle name="20% - Accent4 2" xfId="765"/>
    <cellStyle name="20% - Accent4 3" xfId="766"/>
    <cellStyle name="20% - Accent4 4" xfId="767"/>
    <cellStyle name="20% - Accent4 5" xfId="768"/>
    <cellStyle name="20% - Accent5 2" xfId="769"/>
    <cellStyle name="20% - Accent5 3" xfId="770"/>
    <cellStyle name="20% - Accent5 4" xfId="771"/>
    <cellStyle name="20% - Accent5 5" xfId="772"/>
    <cellStyle name="20% - Accent6 2" xfId="773"/>
    <cellStyle name="20% - Accent6 3" xfId="774"/>
    <cellStyle name="20% - Accent6 4" xfId="775"/>
    <cellStyle name="20% - Accent6 5" xfId="776"/>
    <cellStyle name="20% - Nhấn1" xfId="777"/>
    <cellStyle name="20% - Nhấn2" xfId="778"/>
    <cellStyle name="20% - Nhấn3" xfId="779"/>
    <cellStyle name="20% - Nhấn4" xfId="780"/>
    <cellStyle name="20% - Nhấn5" xfId="781"/>
    <cellStyle name="20% - Nhấn6" xfId="782"/>
    <cellStyle name="-2001" xfId="783"/>
    <cellStyle name="3" xfId="784"/>
    <cellStyle name="3_Book1" xfId="785"/>
    <cellStyle name="3_Book1_1" xfId="786"/>
    <cellStyle name="3_Book1_1_131114- Bieu giao du toan CTMTQG 2014 giao" xfId="787"/>
    <cellStyle name="3_Book1_1_131114- Bieu giao du toan CTMTQG 2014 giao 2" xfId="788"/>
    <cellStyle name="3_Book1_1_131114- Bieu giao du toan CTMTQG 2014 giao_Du toan chi NSDP 2017" xfId="789"/>
    <cellStyle name="3_Cau thuy dien Ban La (Cu Anh)" xfId="790"/>
    <cellStyle name="3_Cau thuy dien Ban La (Cu Anh)_1009030 TW chi vong II pan bo lua ra (update dan so-thuy loi phi 30-9-2010)(bac ninh-quang ngai)final chinh Da Nang" xfId="791"/>
    <cellStyle name="3_Cau thuy dien Ban La (Cu Anh)_131114- Bieu giao du toan CTMTQG 2014 giao" xfId="792"/>
    <cellStyle name="3_Cau thuy dien Ban La (Cu Anh)_131114- Bieu giao du toan CTMTQG 2014 giao 2" xfId="793"/>
    <cellStyle name="3_Cau thuy dien Ban La (Cu Anh)_131114- Bieu giao du toan CTMTQG 2014 giao_Du toan chi NSDP 2017" xfId="794"/>
    <cellStyle name="3_Cau thuy dien Ban La (Cu Anh)_160505 BIEU CHI NSDP TREN DAU DAN (BAO GÔM BSCMT)" xfId="795"/>
    <cellStyle name="3_Cau thuy dien Ban La (Cu Anh)_160627 Dinh muc chi thuong xuyen 2017 -73% - 72-28 theo can doi cua TCT" xfId="796"/>
    <cellStyle name="3_Cau thuy dien Ban La (Cu Anh)_160627 tinh dieu tiet cho 3 dp tiep thu bac kan, tiep thu Quang Nam 80-20; 72-28" xfId="797"/>
    <cellStyle name="3_Du toan 558 (Km17+508.12 - Km 22)" xfId="798"/>
    <cellStyle name="3_Du toan 558 (Km17+508.12 - Km 22)_1009030 TW chi vong II pan bo lua ra (update dan so-thuy loi phi 30-9-2010)(bac ninh-quang ngai)final chinh Da Nang" xfId="799"/>
    <cellStyle name="3_Du toan 558 (Km17+508.12 - Km 22)_131114- Bieu giao du toan CTMTQG 2014 giao" xfId="800"/>
    <cellStyle name="3_Du toan 558 (Km17+508.12 - Km 22)_131114- Bieu giao du toan CTMTQG 2014 giao 2" xfId="801"/>
    <cellStyle name="3_Du toan 558 (Km17+508.12 - Km 22)_131114- Bieu giao du toan CTMTQG 2014 giao_Du toan chi NSDP 2017" xfId="802"/>
    <cellStyle name="3_Du toan 558 (Km17+508.12 - Km 22)_160505 BIEU CHI NSDP TREN DAU DAN (BAO GÔM BSCMT)" xfId="803"/>
    <cellStyle name="3_Du toan 558 (Km17+508.12 - Km 22)_160627 Dinh muc chi thuong xuyen 2017 -73% - 72-28 theo can doi cua TCT" xfId="804"/>
    <cellStyle name="3_Du toan 558 (Km17+508.12 - Km 22)_160627 tinh dieu tiet cho 3 dp tiep thu bac kan, tiep thu Quang Nam 80-20; 72-28" xfId="805"/>
    <cellStyle name="3_Gia_VLQL48_duyet " xfId="17"/>
    <cellStyle name="3_Gia_VLQL48_duyet _131114- Bieu giao du toan CTMTQG 2014 giao" xfId="806"/>
    <cellStyle name="3_Gia_VLQL48_duyet _131114- Bieu giao du toan CTMTQG 2014 giao 2" xfId="807"/>
    <cellStyle name="3_Gia_VLQL48_duyet _131114- Bieu giao du toan CTMTQG 2014 giao_Du toan chi NSDP 2017" xfId="808"/>
    <cellStyle name="3_KlQdinhduyet" xfId="809"/>
    <cellStyle name="3_KlQdinhduyet_131114- Bieu giao du toan CTMTQG 2014 giao" xfId="810"/>
    <cellStyle name="3_KlQdinhduyet_131114- Bieu giao du toan CTMTQG 2014 giao 2" xfId="811"/>
    <cellStyle name="3_KlQdinhduyet_131114- Bieu giao du toan CTMTQG 2014 giao_Du toan chi NSDP 2017" xfId="812"/>
    <cellStyle name="3_ÿÿÿÿÿ" xfId="813"/>
    <cellStyle name="4" xfId="814"/>
    <cellStyle name="4_Book1" xfId="815"/>
    <cellStyle name="4_Book1_1" xfId="816"/>
    <cellStyle name="4_Book1_1_131114- Bieu giao du toan CTMTQG 2014 giao" xfId="817"/>
    <cellStyle name="4_Book1_1_131114- Bieu giao du toan CTMTQG 2014 giao 2" xfId="818"/>
    <cellStyle name="4_Book1_1_131114- Bieu giao du toan CTMTQG 2014 giao_Du toan chi NSDP 2017" xfId="819"/>
    <cellStyle name="4_Cau thuy dien Ban La (Cu Anh)" xfId="820"/>
    <cellStyle name="4_Cau thuy dien Ban La (Cu Anh)_1009030 TW chi vong II pan bo lua ra (update dan so-thuy loi phi 30-9-2010)(bac ninh-quang ngai)final chinh Da Nang" xfId="821"/>
    <cellStyle name="4_Cau thuy dien Ban La (Cu Anh)_131114- Bieu giao du toan CTMTQG 2014 giao" xfId="822"/>
    <cellStyle name="4_Cau thuy dien Ban La (Cu Anh)_131114- Bieu giao du toan CTMTQG 2014 giao 2" xfId="823"/>
    <cellStyle name="4_Cau thuy dien Ban La (Cu Anh)_131114- Bieu giao du toan CTMTQG 2014 giao_Du toan chi NSDP 2017" xfId="824"/>
    <cellStyle name="4_Cau thuy dien Ban La (Cu Anh)_160505 BIEU CHI NSDP TREN DAU DAN (BAO GÔM BSCMT)" xfId="825"/>
    <cellStyle name="4_Cau thuy dien Ban La (Cu Anh)_160627 Dinh muc chi thuong xuyen 2017 -73% - 72-28 theo can doi cua TCT" xfId="826"/>
    <cellStyle name="4_Cau thuy dien Ban La (Cu Anh)_160627 tinh dieu tiet cho 3 dp tiep thu bac kan, tiep thu Quang Nam 80-20; 72-28" xfId="827"/>
    <cellStyle name="4_Du toan 558 (Km17+508.12 - Km 22)" xfId="828"/>
    <cellStyle name="4_Du toan 558 (Km17+508.12 - Km 22)_1009030 TW chi vong II pan bo lua ra (update dan so-thuy loi phi 30-9-2010)(bac ninh-quang ngai)final chinh Da Nang" xfId="829"/>
    <cellStyle name="4_Du toan 558 (Km17+508.12 - Km 22)_131114- Bieu giao du toan CTMTQG 2014 giao" xfId="830"/>
    <cellStyle name="4_Du toan 558 (Km17+508.12 - Km 22)_131114- Bieu giao du toan CTMTQG 2014 giao 2" xfId="831"/>
    <cellStyle name="4_Du toan 558 (Km17+508.12 - Km 22)_131114- Bieu giao du toan CTMTQG 2014 giao_Du toan chi NSDP 2017" xfId="832"/>
    <cellStyle name="4_Du toan 558 (Km17+508.12 - Km 22)_160505 BIEU CHI NSDP TREN DAU DAN (BAO GÔM BSCMT)" xfId="833"/>
    <cellStyle name="4_Du toan 558 (Km17+508.12 - Km 22)_160627 Dinh muc chi thuong xuyen 2017 -73% - 72-28 theo can doi cua TCT" xfId="834"/>
    <cellStyle name="4_Du toan 558 (Km17+508.12 - Km 22)_160627 tinh dieu tiet cho 3 dp tiep thu bac kan, tiep thu Quang Nam 80-20; 72-28" xfId="835"/>
    <cellStyle name="4_Gia_VLQL48_duyet " xfId="18"/>
    <cellStyle name="4_Gia_VLQL48_duyet _131114- Bieu giao du toan CTMTQG 2014 giao" xfId="836"/>
    <cellStyle name="4_Gia_VLQL48_duyet _131114- Bieu giao du toan CTMTQG 2014 giao 2" xfId="837"/>
    <cellStyle name="4_Gia_VLQL48_duyet _131114- Bieu giao du toan CTMTQG 2014 giao_Du toan chi NSDP 2017" xfId="838"/>
    <cellStyle name="4_KlQdinhduyet" xfId="839"/>
    <cellStyle name="4_KlQdinhduyet_131114- Bieu giao du toan CTMTQG 2014 giao" xfId="840"/>
    <cellStyle name="4_KlQdinhduyet_131114- Bieu giao du toan CTMTQG 2014 giao 2" xfId="841"/>
    <cellStyle name="4_KlQdinhduyet_131114- Bieu giao du toan CTMTQG 2014 giao_Du toan chi NSDP 2017" xfId="842"/>
    <cellStyle name="4_ÿÿÿÿÿ" xfId="843"/>
    <cellStyle name="40% - Accent1 2" xfId="844"/>
    <cellStyle name="40% - Accent1 3" xfId="845"/>
    <cellStyle name="40% - Accent1 4" xfId="846"/>
    <cellStyle name="40% - Accent1 5" xfId="847"/>
    <cellStyle name="40% - Accent2 2" xfId="848"/>
    <cellStyle name="40% - Accent2 3" xfId="849"/>
    <cellStyle name="40% - Accent2 4" xfId="850"/>
    <cellStyle name="40% - Accent2 5" xfId="851"/>
    <cellStyle name="40% - Accent3 2" xfId="852"/>
    <cellStyle name="40% - Accent3 3" xfId="853"/>
    <cellStyle name="40% - Accent3 4" xfId="854"/>
    <cellStyle name="40% - Accent3 5" xfId="855"/>
    <cellStyle name="40% - Accent4 2" xfId="856"/>
    <cellStyle name="40% - Accent4 3" xfId="857"/>
    <cellStyle name="40% - Accent4 4" xfId="858"/>
    <cellStyle name="40% - Accent4 5" xfId="859"/>
    <cellStyle name="40% - Accent5 2" xfId="860"/>
    <cellStyle name="40% - Accent5 3" xfId="861"/>
    <cellStyle name="40% - Accent5 4" xfId="862"/>
    <cellStyle name="40% - Accent5 5" xfId="863"/>
    <cellStyle name="40% - Accent6 2" xfId="864"/>
    <cellStyle name="40% - Accent6 3" xfId="865"/>
    <cellStyle name="40% - Accent6 4" xfId="866"/>
    <cellStyle name="40% - Accent6 5" xfId="867"/>
    <cellStyle name="40% - Nhấn1" xfId="868"/>
    <cellStyle name="40% - Nhấn2" xfId="869"/>
    <cellStyle name="40% - Nhấn3" xfId="870"/>
    <cellStyle name="40% - Nhấn4" xfId="871"/>
    <cellStyle name="40% - Nhấn5" xfId="872"/>
    <cellStyle name="40% - Nhấn6" xfId="873"/>
    <cellStyle name="6" xfId="874"/>
    <cellStyle name="6_131114- Bieu giao du toan CTMTQG 2014 giao" xfId="875"/>
    <cellStyle name="6_131114- Bieu giao du toan CTMTQG 2014 giao 2" xfId="876"/>
    <cellStyle name="6_131114- Bieu giao du toan CTMTQG 2014 giao_Du toan chi NSDP 2017" xfId="877"/>
    <cellStyle name="6_Cong trinh co y kien LD_Dang_NN_2011-Tay nguyen-9-10" xfId="878"/>
    <cellStyle name="6_Cong trinh co y kien LD_Dang_NN_2011-Tay nguyen-9-10_131114- Bieu giao du toan CTMTQG 2014 giao" xfId="879"/>
    <cellStyle name="6_Cong trinh co y kien LD_Dang_NN_2011-Tay nguyen-9-10_131114- Bieu giao du toan CTMTQG 2014 giao 2" xfId="880"/>
    <cellStyle name="6_Cong trinh co y kien LD_Dang_NN_2011-Tay nguyen-9-10_131114- Bieu giao du toan CTMTQG 2014 giao_Du toan chi NSDP 2017" xfId="881"/>
    <cellStyle name="6_TN - Ho tro khac 2011" xfId="882"/>
    <cellStyle name="6_TN - Ho tro khac 2011_131114- Bieu giao du toan CTMTQG 2014 giao" xfId="883"/>
    <cellStyle name="6_TN - Ho tro khac 2011_131114- Bieu giao du toan CTMTQG 2014 giao 2" xfId="884"/>
    <cellStyle name="6_TN - Ho tro khac 2011_131114- Bieu giao du toan CTMTQG 2014 giao_Du toan chi NSDP 2017" xfId="885"/>
    <cellStyle name="60% - Accent1 2" xfId="886"/>
    <cellStyle name="60% - Accent1 3" xfId="887"/>
    <cellStyle name="60% - Accent1 4" xfId="888"/>
    <cellStyle name="60% - Accent1 5" xfId="889"/>
    <cellStyle name="60% - Accent2 2" xfId="890"/>
    <cellStyle name="60% - Accent2 3" xfId="891"/>
    <cellStyle name="60% - Accent2 4" xfId="892"/>
    <cellStyle name="60% - Accent2 5" xfId="893"/>
    <cellStyle name="60% - Accent3 2" xfId="894"/>
    <cellStyle name="60% - Accent3 3" xfId="895"/>
    <cellStyle name="60% - Accent3 4" xfId="896"/>
    <cellStyle name="60% - Accent3 5" xfId="897"/>
    <cellStyle name="60% - Accent4 2" xfId="898"/>
    <cellStyle name="60% - Accent4 3" xfId="899"/>
    <cellStyle name="60% - Accent4 4" xfId="900"/>
    <cellStyle name="60% - Accent4 5" xfId="901"/>
    <cellStyle name="60% - Accent5 2" xfId="902"/>
    <cellStyle name="60% - Accent5 3" xfId="903"/>
    <cellStyle name="60% - Accent5 4" xfId="904"/>
    <cellStyle name="60% - Accent5 5" xfId="905"/>
    <cellStyle name="60% - Accent6 2" xfId="906"/>
    <cellStyle name="60% - Accent6 3" xfId="907"/>
    <cellStyle name="60% - Accent6 4" xfId="908"/>
    <cellStyle name="60% - Accent6 5" xfId="909"/>
    <cellStyle name="60% - Nhấn1" xfId="910"/>
    <cellStyle name="60% - Nhấn2" xfId="911"/>
    <cellStyle name="60% - Nhấn3" xfId="912"/>
    <cellStyle name="60% - Nhấn4" xfId="913"/>
    <cellStyle name="60% - Nhấn5" xfId="914"/>
    <cellStyle name="60% - Nhấn6" xfId="915"/>
    <cellStyle name="9" xfId="916"/>
    <cellStyle name="9_131114- Bieu giao du toan CTMTQG 2014 giao" xfId="917"/>
    <cellStyle name="9_131114- Bieu giao du toan CTMTQG 2014 giao 2" xfId="918"/>
    <cellStyle name="9_131114- Bieu giao du toan CTMTQG 2014 giao_Du toan chi NSDP 2017" xfId="919"/>
    <cellStyle name="Accent1 2" xfId="920"/>
    <cellStyle name="Accent1 3" xfId="921"/>
    <cellStyle name="Accent1 4" xfId="922"/>
    <cellStyle name="Accent1 5" xfId="923"/>
    <cellStyle name="Accent2 2" xfId="924"/>
    <cellStyle name="Accent2 3" xfId="925"/>
    <cellStyle name="Accent2 4" xfId="926"/>
    <cellStyle name="Accent2 5" xfId="927"/>
    <cellStyle name="Accent3 2" xfId="928"/>
    <cellStyle name="Accent3 3" xfId="929"/>
    <cellStyle name="Accent3 4" xfId="930"/>
    <cellStyle name="Accent3 5" xfId="931"/>
    <cellStyle name="Accent4 2" xfId="932"/>
    <cellStyle name="Accent4 3" xfId="933"/>
    <cellStyle name="Accent4 4" xfId="934"/>
    <cellStyle name="Accent4 5" xfId="935"/>
    <cellStyle name="Accent5 2" xfId="936"/>
    <cellStyle name="Accent5 3" xfId="937"/>
    <cellStyle name="Accent5 4" xfId="938"/>
    <cellStyle name="Accent5 5" xfId="939"/>
    <cellStyle name="Accent6 2" xfId="940"/>
    <cellStyle name="Accent6 3" xfId="941"/>
    <cellStyle name="Accent6 4" xfId="942"/>
    <cellStyle name="Accent6 5" xfId="943"/>
    <cellStyle name="ÅëÈ­ [0]_      " xfId="19"/>
    <cellStyle name="AeE­ [0]_INQUIRY ¿?¾÷AßAø " xfId="20"/>
    <cellStyle name="ÅëÈ­ [0]_L601CPT" xfId="944"/>
    <cellStyle name="ÅëÈ­_      " xfId="21"/>
    <cellStyle name="AeE­_INQUIRY ¿?¾÷AßAø " xfId="22"/>
    <cellStyle name="ÅëÈ­_L601CPT" xfId="945"/>
    <cellStyle name="args.style" xfId="946"/>
    <cellStyle name="args.style 2" xfId="947"/>
    <cellStyle name="args.style 3" xfId="948"/>
    <cellStyle name="args.style_160627 Dinh muc chi thuong xuyen 2017 -73% - 72-28 theo can doi cua TCT" xfId="949"/>
    <cellStyle name="at" xfId="950"/>
    <cellStyle name="ÄÞ¸¶ [0]_      " xfId="23"/>
    <cellStyle name="AÞ¸¶ [0]_INQUIRY ¿?¾÷AßAø " xfId="24"/>
    <cellStyle name="ÄÞ¸¶ [0]_L601CPT" xfId="951"/>
    <cellStyle name="ÄÞ¸¶_      " xfId="25"/>
    <cellStyle name="AÞ¸¶_INQUIRY ¿?¾÷AßAø " xfId="26"/>
    <cellStyle name="ÄÞ¸¶_L601CPT" xfId="952"/>
    <cellStyle name="AutoFormat Options" xfId="953"/>
    <cellStyle name="Bad 2" xfId="954"/>
    <cellStyle name="Bad 3" xfId="955"/>
    <cellStyle name="Bad 4" xfId="956"/>
    <cellStyle name="Bad 5" xfId="957"/>
    <cellStyle name="Bình thường 2" xfId="958"/>
    <cellStyle name="Bình Thường_Sheet1" xfId="959"/>
    <cellStyle name="Body" xfId="960"/>
    <cellStyle name="C?AØ_¿?¾÷CoE² " xfId="27"/>
    <cellStyle name="C~1" xfId="961"/>
    <cellStyle name="Ç¥ÁØ_      " xfId="28"/>
    <cellStyle name="C￥AØ_¿μ¾÷CoE² " xfId="29"/>
    <cellStyle name="Ç¥ÁØ_±¸¹Ì´ëÃ¥" xfId="962"/>
    <cellStyle name="C￥AØ_Sheet1_¿μ¾÷CoE² " xfId="963"/>
    <cellStyle name="Ç¥ÁØ_ÿÿÿÿÿÿ_4_ÃÑÇÕ°è " xfId="30"/>
    <cellStyle name="Calc Currency (0)" xfId="964"/>
    <cellStyle name="Calc Currency (0) 2" xfId="965"/>
    <cellStyle name="Calc Currency (0) 3" xfId="966"/>
    <cellStyle name="Calc Currency (0) 4" xfId="967"/>
    <cellStyle name="Calc Currency (0)_160627 Dinh muc chi thuong xuyen 2017 -73% - 72-28 theo can doi cua TCT" xfId="968"/>
    <cellStyle name="Calc Currency (2)" xfId="969"/>
    <cellStyle name="Calc Percent (0)" xfId="970"/>
    <cellStyle name="Calc Percent (1)" xfId="971"/>
    <cellStyle name="Calc Percent (2)" xfId="972"/>
    <cellStyle name="Calc Percent (2) 2" xfId="973"/>
    <cellStyle name="Calc Percent (2) 3" xfId="974"/>
    <cellStyle name="Calc Percent (2) 4" xfId="975"/>
    <cellStyle name="Calc Percent (2)_161014 Bieu bo sung co muc tieu nam 2017 - dieu chinh chieu 19_10" xfId="976"/>
    <cellStyle name="Calc Units (0)" xfId="977"/>
    <cellStyle name="Calc Units (1)" xfId="978"/>
    <cellStyle name="Calc Units (2)" xfId="979"/>
    <cellStyle name="Calculation 2" xfId="980"/>
    <cellStyle name="Calculation 3" xfId="981"/>
    <cellStyle name="Calculation 4" xfId="982"/>
    <cellStyle name="Calculation 5" xfId="983"/>
    <cellStyle name="category" xfId="984"/>
    <cellStyle name="category 2" xfId="985"/>
    <cellStyle name="CC1" xfId="986"/>
    <cellStyle name="CC2" xfId="987"/>
    <cellStyle name="Cerrency_Sheet2_XANGDAU" xfId="988"/>
    <cellStyle name="Comma  - Style1" xfId="989"/>
    <cellStyle name="Comma  - Style2" xfId="990"/>
    <cellStyle name="Comma  - Style3" xfId="991"/>
    <cellStyle name="Comma  - Style4" xfId="992"/>
    <cellStyle name="Comma  - Style5" xfId="993"/>
    <cellStyle name="Comma  - Style6" xfId="994"/>
    <cellStyle name="Comma  - Style7" xfId="995"/>
    <cellStyle name="Comma  - Style8" xfId="996"/>
    <cellStyle name="Comma [ ,]" xfId="997"/>
    <cellStyle name="Comma [0] 2" xfId="998"/>
    <cellStyle name="Comma [0] 3" xfId="999"/>
    <cellStyle name="Comma [0] 3 2" xfId="1000"/>
    <cellStyle name="Comma [0] 4" xfId="1001"/>
    <cellStyle name="Comma [00]" xfId="1002"/>
    <cellStyle name="Comma 10" xfId="1003"/>
    <cellStyle name="Comma 11" xfId="1004"/>
    <cellStyle name="Comma 12" xfId="1005"/>
    <cellStyle name="Comma 12 2" xfId="1006"/>
    <cellStyle name="Comma 12 2 2" xfId="1007"/>
    <cellStyle name="Comma 12_140817 20 DP" xfId="1008"/>
    <cellStyle name="Comma 13" xfId="1009"/>
    <cellStyle name="Comma 13 2" xfId="1010"/>
    <cellStyle name="Comma 14" xfId="1011"/>
    <cellStyle name="Comma 14 2" xfId="1012"/>
    <cellStyle name="Comma 15" xfId="1013"/>
    <cellStyle name="Comma 15 2" xfId="1014"/>
    <cellStyle name="Comma 16" xfId="1015"/>
    <cellStyle name="Comma 17" xfId="1016"/>
    <cellStyle name="Comma 18" xfId="1017"/>
    <cellStyle name="Comma 19" xfId="1018"/>
    <cellStyle name="Comma 2" xfId="1019"/>
    <cellStyle name="Comma 2 2" xfId="1020"/>
    <cellStyle name="Comma 2 3" xfId="1021"/>
    <cellStyle name="Comma 2 3 2" xfId="1022"/>
    <cellStyle name="Comma 2 3 3" xfId="1023"/>
    <cellStyle name="Comma 2 4" xfId="1024"/>
    <cellStyle name="Comma 2 4 2" xfId="1025"/>
    <cellStyle name="Comma 2 5" xfId="1026"/>
    <cellStyle name="Comma 2 6" xfId="1027"/>
    <cellStyle name="Comma 2 7" xfId="1028"/>
    <cellStyle name="Comma 2 8" xfId="1029"/>
    <cellStyle name="Comma 2_131021 TDT VON DAU TU 2014 (CT MTQG) GUI TONG HOP" xfId="1030"/>
    <cellStyle name="Comma 20" xfId="1031"/>
    <cellStyle name="Comma 20 2" xfId="1032"/>
    <cellStyle name="Comma 20 3" xfId="1033"/>
    <cellStyle name="Comma 21" xfId="1034"/>
    <cellStyle name="Comma 21 2" xfId="1035"/>
    <cellStyle name="Comma 21 3" xfId="1036"/>
    <cellStyle name="Comma 22" xfId="1037"/>
    <cellStyle name="Comma 22 2" xfId="1038"/>
    <cellStyle name="Comma 23" xfId="1039"/>
    <cellStyle name="Comma 23 2" xfId="1040"/>
    <cellStyle name="Comma 23 3" xfId="1041"/>
    <cellStyle name="Comma 24" xfId="1042"/>
    <cellStyle name="Comma 24 2" xfId="1043"/>
    <cellStyle name="Comma 25" xfId="1044"/>
    <cellStyle name="Comma 26" xfId="1045"/>
    <cellStyle name="Comma 27" xfId="2408"/>
    <cellStyle name="Comma 3" xfId="1046"/>
    <cellStyle name="Comma 3 2" xfId="1047"/>
    <cellStyle name="Comma 3 2 2" xfId="1048"/>
    <cellStyle name="Comma 3_160505 BIEU CHI NSDP TREN DAU DAN (BAO GÔM BSCMT)" xfId="1049"/>
    <cellStyle name="Comma 31" xfId="1050"/>
    <cellStyle name="Comma 4" xfId="1051"/>
    <cellStyle name="Comma 4 2" xfId="1052"/>
    <cellStyle name="Comma 4_160625 Bieu thong ke ty trong thu 2011-2015" xfId="1053"/>
    <cellStyle name="Comma 5" xfId="1054"/>
    <cellStyle name="Comma 5 2" xfId="1055"/>
    <cellStyle name="Comma 5 2 2" xfId="1056"/>
    <cellStyle name="Comma 5 3" xfId="1057"/>
    <cellStyle name="Comma 5_160625 Bieu thong ke ty trong thu 2011-2015" xfId="1058"/>
    <cellStyle name="Comma 6" xfId="1059"/>
    <cellStyle name="Comma 6 2" xfId="1060"/>
    <cellStyle name="Comma 6 3" xfId="1061"/>
    <cellStyle name="Comma 7" xfId="1062"/>
    <cellStyle name="Comma 8" xfId="1063"/>
    <cellStyle name="Comma 9" xfId="1064"/>
    <cellStyle name="Comma 9 2" xfId="1065"/>
    <cellStyle name="comma zerodec" xfId="1066"/>
    <cellStyle name="Comma0" xfId="1067"/>
    <cellStyle name="Comma0 2" xfId="1068"/>
    <cellStyle name="cong" xfId="1069"/>
    <cellStyle name="Copied" xfId="1070"/>
    <cellStyle name="COST1" xfId="1071"/>
    <cellStyle name="Co聭ma_Sheet1" xfId="1072"/>
    <cellStyle name="Cࡵrrency_Sheet1_PRODUCTĠ" xfId="1073"/>
    <cellStyle name="CT1" xfId="1074"/>
    <cellStyle name="CT2" xfId="1075"/>
    <cellStyle name="CT4" xfId="1076"/>
    <cellStyle name="CT5" xfId="1077"/>
    <cellStyle name="ct7" xfId="1078"/>
    <cellStyle name="ct8" xfId="1079"/>
    <cellStyle name="cth1" xfId="1080"/>
    <cellStyle name="Cthuc" xfId="1081"/>
    <cellStyle name="Cthuc1" xfId="1082"/>
    <cellStyle name="Curråncy [0]_FCST_RESULTS" xfId="1083"/>
    <cellStyle name="Currency [0] 2" xfId="1084"/>
    <cellStyle name="Currency [0]ßmud plant bolted_RESULTS" xfId="1085"/>
    <cellStyle name="Currency [00]" xfId="1086"/>
    <cellStyle name="Currency 2" xfId="1087"/>
    <cellStyle name="Currency![0]_FCSt (2)" xfId="1088"/>
    <cellStyle name="Currency0" xfId="1089"/>
    <cellStyle name="Currency0 2" xfId="1090"/>
    <cellStyle name="Currency0 3" xfId="1091"/>
    <cellStyle name="Currency0_161014 Bieu bo sung co muc tieu nam 2017 - dieu chinh chieu 19_10" xfId="1092"/>
    <cellStyle name="Currency1" xfId="1093"/>
    <cellStyle name="chchuyen" xfId="1094"/>
    <cellStyle name="Check Cell 2" xfId="1095"/>
    <cellStyle name="Check Cell 3" xfId="1096"/>
    <cellStyle name="Check Cell 4" xfId="1097"/>
    <cellStyle name="Check Cell 5" xfId="1098"/>
    <cellStyle name="Chi phÝ kh¸c_Book1" xfId="1099"/>
    <cellStyle name="CHUONG" xfId="1100"/>
    <cellStyle name="d" xfId="1101"/>
    <cellStyle name="d%" xfId="1102"/>
    <cellStyle name="D1" xfId="1103"/>
    <cellStyle name="Date" xfId="1104"/>
    <cellStyle name="Date 2" xfId="1105"/>
    <cellStyle name="Date Short" xfId="1106"/>
    <cellStyle name="Date Short 2" xfId="1107"/>
    <cellStyle name="Date Short 3" xfId="1108"/>
    <cellStyle name="Date Short_160627 Dinh muc chi thuong xuyen 2017 -73% - 72-28 theo can doi cua TCT" xfId="1109"/>
    <cellStyle name="Date_22 05 2012 tham dinh nhu cau KP tham nien nha giao" xfId="1110"/>
    <cellStyle name="DAUDE" xfId="1111"/>
    <cellStyle name="Dấu_phảy 2" xfId="1112"/>
    <cellStyle name="Dezimal [0]_35ERI8T2gbIEMixb4v26icuOo" xfId="1113"/>
    <cellStyle name="Dezimal_35ERI8T2gbIEMixb4v26icuOo" xfId="1114"/>
    <cellStyle name="Dg" xfId="1115"/>
    <cellStyle name="Dgia" xfId="1116"/>
    <cellStyle name="Dollar (zero dec)" xfId="1117"/>
    <cellStyle name="Don gia" xfId="1118"/>
    <cellStyle name="Dziesi?tny [0]_Invoices2001Slovakia" xfId="1119"/>
    <cellStyle name="Dziesi?tny_Invoices2001Slovakia" xfId="1120"/>
    <cellStyle name="Dziesietny [0]_Invoices2001Slovakia" xfId="1121"/>
    <cellStyle name="Dziesiętny [0]_Invoices2001Slovakia" xfId="1122"/>
    <cellStyle name="Dziesietny [0]_Invoices2001Slovakia_01_Nha so 1_Dien" xfId="1123"/>
    <cellStyle name="Dziesiętny [0]_Invoices2001Slovakia_01_Nha so 1_Dien" xfId="1124"/>
    <cellStyle name="Dziesietny [0]_Invoices2001Slovakia_10_Nha so 10_Dien1" xfId="1125"/>
    <cellStyle name="Dziesiętny [0]_Invoices2001Slovakia_10_Nha so 10_Dien1" xfId="1126"/>
    <cellStyle name="Dziesietny [0]_Invoices2001Slovakia_Book1" xfId="1127"/>
    <cellStyle name="Dziesiętny [0]_Invoices2001Slovakia_Book1" xfId="1128"/>
    <cellStyle name="Dziesietny [0]_Invoices2001Slovakia_Book1_1" xfId="1129"/>
    <cellStyle name="Dziesiętny [0]_Invoices2001Slovakia_Book1_1" xfId="1130"/>
    <cellStyle name="Dziesietny [0]_Invoices2001Slovakia_Book1_1_Book1" xfId="1131"/>
    <cellStyle name="Dziesiętny [0]_Invoices2001Slovakia_Book1_1_Book1" xfId="1132"/>
    <cellStyle name="Dziesietny [0]_Invoices2001Slovakia_Book1_2" xfId="1133"/>
    <cellStyle name="Dziesiętny [0]_Invoices2001Slovakia_Book1_2" xfId="1134"/>
    <cellStyle name="Dziesietny [0]_Invoices2001Slovakia_Book1_Nhu cau von ung truoc 2011 Tha h Hoa + Nge An gui TW" xfId="1135"/>
    <cellStyle name="Dziesiętny [0]_Invoices2001Slovakia_Book1_Nhu cau von ung truoc 2011 Tha h Hoa + Nge An gui TW" xfId="1136"/>
    <cellStyle name="Dziesietny [0]_Invoices2001Slovakia_Book1_Tong hop Cac tuyen(9-1-06)" xfId="1137"/>
    <cellStyle name="Dziesiętny [0]_Invoices2001Slovakia_Book1_Tong hop Cac tuyen(9-1-06)" xfId="1138"/>
    <cellStyle name="Dziesietny [0]_Invoices2001Slovakia_Book1_ung truoc 2011 NSTW Thanh Hoa + Nge An gui Thu 12-5" xfId="1139"/>
    <cellStyle name="Dziesiętny [0]_Invoices2001Slovakia_Book1_ung truoc 2011 NSTW Thanh Hoa + Nge An gui Thu 12-5" xfId="1140"/>
    <cellStyle name="Dziesietny [0]_Invoices2001Slovakia_d-uong+TDT" xfId="1141"/>
    <cellStyle name="Dziesiętny [0]_Invoices2001Slovakia_Nhµ ®Ó xe" xfId="1142"/>
    <cellStyle name="Dziesietny [0]_Invoices2001Slovakia_Nha bao ve(28-7-05)" xfId="1143"/>
    <cellStyle name="Dziesiętny [0]_Invoices2001Slovakia_Nha bao ve(28-7-05)" xfId="1144"/>
    <cellStyle name="Dziesietny [0]_Invoices2001Slovakia_NHA de xe nguyen du" xfId="1145"/>
    <cellStyle name="Dziesiętny [0]_Invoices2001Slovakia_NHA de xe nguyen du" xfId="1146"/>
    <cellStyle name="Dziesietny [0]_Invoices2001Slovakia_Nhalamviec VTC(25-1-05)" xfId="1147"/>
    <cellStyle name="Dziesiętny [0]_Invoices2001Slovakia_Nhalamviec VTC(25-1-05)" xfId="1148"/>
    <cellStyle name="Dziesietny [0]_Invoices2001Slovakia_Nhu cau von ung truoc 2011 Tha h Hoa + Nge An gui TW" xfId="1149"/>
    <cellStyle name="Dziesiętny [0]_Invoices2001Slovakia_TDT KHANH HOA" xfId="1150"/>
    <cellStyle name="Dziesietny [0]_Invoices2001Slovakia_TDT KHANH HOA_Tong hop Cac tuyen(9-1-06)" xfId="1151"/>
    <cellStyle name="Dziesiętny [0]_Invoices2001Slovakia_TDT KHANH HOA_Tong hop Cac tuyen(9-1-06)" xfId="1152"/>
    <cellStyle name="Dziesietny [0]_Invoices2001Slovakia_TDT quangngai" xfId="1153"/>
    <cellStyle name="Dziesiętny [0]_Invoices2001Slovakia_TDT quangngai" xfId="1154"/>
    <cellStyle name="Dziesietny [0]_Invoices2001Slovakia_TMDT(10-5-06)" xfId="1155"/>
    <cellStyle name="Dziesietny_Invoices2001Slovakia" xfId="1156"/>
    <cellStyle name="Dziesiętny_Invoices2001Slovakia" xfId="1157"/>
    <cellStyle name="Dziesietny_Invoices2001Slovakia_01_Nha so 1_Dien" xfId="1158"/>
    <cellStyle name="Dziesiętny_Invoices2001Slovakia_01_Nha so 1_Dien" xfId="1159"/>
    <cellStyle name="Dziesietny_Invoices2001Slovakia_10_Nha so 10_Dien1" xfId="1160"/>
    <cellStyle name="Dziesiętny_Invoices2001Slovakia_10_Nha so 10_Dien1" xfId="1161"/>
    <cellStyle name="Dziesietny_Invoices2001Slovakia_Book1" xfId="1162"/>
    <cellStyle name="Dziesiętny_Invoices2001Slovakia_Book1" xfId="1163"/>
    <cellStyle name="Dziesietny_Invoices2001Slovakia_Book1_1" xfId="1164"/>
    <cellStyle name="Dziesiętny_Invoices2001Slovakia_Book1_1" xfId="1165"/>
    <cellStyle name="Dziesietny_Invoices2001Slovakia_Book1_1_Book1" xfId="1166"/>
    <cellStyle name="Dziesiętny_Invoices2001Slovakia_Book1_1_Book1" xfId="1167"/>
    <cellStyle name="Dziesietny_Invoices2001Slovakia_Book1_2" xfId="1168"/>
    <cellStyle name="Dziesiętny_Invoices2001Slovakia_Book1_2" xfId="1169"/>
    <cellStyle name="Dziesietny_Invoices2001Slovakia_Book1_Nhu cau von ung truoc 2011 Tha h Hoa + Nge An gui TW" xfId="1170"/>
    <cellStyle name="Dziesiętny_Invoices2001Slovakia_Book1_Nhu cau von ung truoc 2011 Tha h Hoa + Nge An gui TW" xfId="1171"/>
    <cellStyle name="Dziesietny_Invoices2001Slovakia_Book1_Tong hop Cac tuyen(9-1-06)" xfId="1172"/>
    <cellStyle name="Dziesiętny_Invoices2001Slovakia_Book1_Tong hop Cac tuyen(9-1-06)" xfId="1173"/>
    <cellStyle name="Dziesietny_Invoices2001Slovakia_Book1_ung truoc 2011 NSTW Thanh Hoa + Nge An gui Thu 12-5" xfId="1174"/>
    <cellStyle name="Dziesiętny_Invoices2001Slovakia_Book1_ung truoc 2011 NSTW Thanh Hoa + Nge An gui Thu 12-5" xfId="1175"/>
    <cellStyle name="Dziesietny_Invoices2001Slovakia_d-uong+TDT" xfId="1176"/>
    <cellStyle name="Dziesiętny_Invoices2001Slovakia_Nhµ ®Ó xe" xfId="1177"/>
    <cellStyle name="Dziesietny_Invoices2001Slovakia_Nha bao ve(28-7-05)" xfId="1178"/>
    <cellStyle name="Dziesiętny_Invoices2001Slovakia_Nha bao ve(28-7-05)" xfId="1179"/>
    <cellStyle name="Dziesietny_Invoices2001Slovakia_NHA de xe nguyen du" xfId="1180"/>
    <cellStyle name="Dziesiętny_Invoices2001Slovakia_NHA de xe nguyen du" xfId="1181"/>
    <cellStyle name="Dziesietny_Invoices2001Slovakia_Nhalamviec VTC(25-1-05)" xfId="1182"/>
    <cellStyle name="Dziesiętny_Invoices2001Slovakia_Nhalamviec VTC(25-1-05)" xfId="1183"/>
    <cellStyle name="Dziesietny_Invoices2001Slovakia_Nhu cau von ung truoc 2011 Tha h Hoa + Nge An gui TW" xfId="1184"/>
    <cellStyle name="Dziesiętny_Invoices2001Slovakia_TDT KHANH HOA" xfId="1185"/>
    <cellStyle name="Dziesietny_Invoices2001Slovakia_TDT KHANH HOA_Tong hop Cac tuyen(9-1-06)" xfId="1186"/>
    <cellStyle name="Dziesiętny_Invoices2001Slovakia_TDT KHANH HOA_Tong hop Cac tuyen(9-1-06)" xfId="1187"/>
    <cellStyle name="Dziesietny_Invoices2001Slovakia_TDT quangngai" xfId="1188"/>
    <cellStyle name="Dziesiętny_Invoices2001Slovakia_TDT quangngai" xfId="1189"/>
    <cellStyle name="Dziesietny_Invoices2001Slovakia_TMDT(10-5-06)" xfId="1190"/>
    <cellStyle name="Đầu ra" xfId="1191"/>
    <cellStyle name="Đầu vào" xfId="1192"/>
    <cellStyle name="Đầu vào_121206 Tham dinh luong 2012 Ca Mau" xfId="1193"/>
    <cellStyle name="Đề mục 1" xfId="1194"/>
    <cellStyle name="Đề mục 2" xfId="1195"/>
    <cellStyle name="Đề mục 3" xfId="1196"/>
    <cellStyle name="Đề mục 4" xfId="1197"/>
    <cellStyle name="e" xfId="1198"/>
    <cellStyle name="Emphasis 1" xfId="1199"/>
    <cellStyle name="Emphasis 2" xfId="1200"/>
    <cellStyle name="Emphasis 3" xfId="1201"/>
    <cellStyle name="Enter Currency (0)" xfId="1202"/>
    <cellStyle name="Enter Currency (2)" xfId="1203"/>
    <cellStyle name="Enter Units (0)" xfId="1204"/>
    <cellStyle name="Enter Units (1)" xfId="1205"/>
    <cellStyle name="Enter Units (2)" xfId="1206"/>
    <cellStyle name="Entered" xfId="1207"/>
    <cellStyle name="Euro" xfId="1208"/>
    <cellStyle name="Excel Built-in Normal" xfId="1209"/>
    <cellStyle name="Explanatory Text 2" xfId="1210"/>
    <cellStyle name="Explanatory Text 3" xfId="1211"/>
    <cellStyle name="Explanatory Text 4" xfId="1212"/>
    <cellStyle name="Explanatory Text 5" xfId="1213"/>
    <cellStyle name="f" xfId="1214"/>
    <cellStyle name="Fixed" xfId="1215"/>
    <cellStyle name="Fixed 2" xfId="1216"/>
    <cellStyle name="Ghi chú" xfId="1217"/>
    <cellStyle name="Good 2" xfId="1218"/>
    <cellStyle name="Good 3" xfId="1219"/>
    <cellStyle name="Good 4" xfId="1220"/>
    <cellStyle name="Good 5" xfId="1221"/>
    <cellStyle name="Grey" xfId="1222"/>
    <cellStyle name="Group" xfId="1223"/>
    <cellStyle name="gia" xfId="1224"/>
    <cellStyle name="H" xfId="1225"/>
    <cellStyle name="ha" xfId="1226"/>
    <cellStyle name="HAI" xfId="1"/>
    <cellStyle name="hai 10" xfId="1227"/>
    <cellStyle name="HAI 2" xfId="1228"/>
    <cellStyle name="HAI 2 2" xfId="1229"/>
    <cellStyle name="HAI 3" xfId="1230"/>
    <cellStyle name="HAI 3 2" xfId="1231"/>
    <cellStyle name="HAI 4" xfId="1232"/>
    <cellStyle name="HAI 4 2" xfId="1233"/>
    <cellStyle name="hai 5" xfId="1234"/>
    <cellStyle name="hai 5 2" xfId="2411"/>
    <cellStyle name="hai 6" xfId="1235"/>
    <cellStyle name="hai 6 2" xfId="2412"/>
    <cellStyle name="HAI 7" xfId="1236"/>
    <cellStyle name="hai 8" xfId="1237"/>
    <cellStyle name="hai 9" xfId="1238"/>
    <cellStyle name="Head 1" xfId="1239"/>
    <cellStyle name="HEADER" xfId="1240"/>
    <cellStyle name="HEADER 2" xfId="1241"/>
    <cellStyle name="Header1" xfId="1242"/>
    <cellStyle name="Header2" xfId="1243"/>
    <cellStyle name="Heading 1 2" xfId="1244"/>
    <cellStyle name="Heading 1 3" xfId="1245"/>
    <cellStyle name="Heading 1 4" xfId="1246"/>
    <cellStyle name="Heading 1 5" xfId="1247"/>
    <cellStyle name="Heading 2 2" xfId="1248"/>
    <cellStyle name="Heading 2 3" xfId="1249"/>
    <cellStyle name="Heading 2 4" xfId="1250"/>
    <cellStyle name="Heading 2 5" xfId="1251"/>
    <cellStyle name="Heading 3 2" xfId="1252"/>
    <cellStyle name="Heading 3 3" xfId="1253"/>
    <cellStyle name="Heading 3 4" xfId="1254"/>
    <cellStyle name="Heading 3 5" xfId="1255"/>
    <cellStyle name="Heading 4 2" xfId="1256"/>
    <cellStyle name="Heading 4 3" xfId="1257"/>
    <cellStyle name="Heading 4 4" xfId="1258"/>
    <cellStyle name="Heading 4 5" xfId="1259"/>
    <cellStyle name="HEADING1" xfId="1260"/>
    <cellStyle name="HEADING1 2" xfId="1261"/>
    <cellStyle name="HEADING1 3" xfId="1262"/>
    <cellStyle name="HEADING1_160627 Dinh muc chi thuong xuyen 2017 -73% - 72-28 theo can doi cua TCT" xfId="1263"/>
    <cellStyle name="HEADING2" xfId="1264"/>
    <cellStyle name="HEADING2 2" xfId="1265"/>
    <cellStyle name="HEADING2 3" xfId="1266"/>
    <cellStyle name="HEADING2_160627 Dinh muc chi thuong xuyen 2017 -73% - 72-28 theo can doi cua TCT" xfId="1267"/>
    <cellStyle name="HEADINGS" xfId="1268"/>
    <cellStyle name="HEADINGSTOP" xfId="1269"/>
    <cellStyle name="headoption" xfId="1270"/>
    <cellStyle name="Hoa-Scholl" xfId="1271"/>
    <cellStyle name="HUY" xfId="1272"/>
    <cellStyle name="i phÝ kh¸c_B¶ng 2" xfId="1273"/>
    <cellStyle name="I.3" xfId="1274"/>
    <cellStyle name="i·0" xfId="1275"/>
    <cellStyle name="ï-¾È»ê_BiÓu TB" xfId="1276"/>
    <cellStyle name="Input [yellow]" xfId="1277"/>
    <cellStyle name="Input 10" xfId="1278"/>
    <cellStyle name="Input 11" xfId="1279"/>
    <cellStyle name="Input 12" xfId="1280"/>
    <cellStyle name="Input 13" xfId="1281"/>
    <cellStyle name="Input 14" xfId="1282"/>
    <cellStyle name="Input 15" xfId="1283"/>
    <cellStyle name="Input 16" xfId="1284"/>
    <cellStyle name="Input 17" xfId="1285"/>
    <cellStyle name="Input 18" xfId="1286"/>
    <cellStyle name="Input 2" xfId="1287"/>
    <cellStyle name="Input 3" xfId="1288"/>
    <cellStyle name="Input 4" xfId="1289"/>
    <cellStyle name="Input 5" xfId="1290"/>
    <cellStyle name="Input 6" xfId="1291"/>
    <cellStyle name="Input 7" xfId="1292"/>
    <cellStyle name="Input 8" xfId="1293"/>
    <cellStyle name="Input 9" xfId="1294"/>
    <cellStyle name="Input Cells" xfId="1295"/>
    <cellStyle name="k_TONG HOP KINH PHI" xfId="1296"/>
    <cellStyle name="k_TONG HOP KINH PHI_131114- Bieu giao du toan CTMTQG 2014 giao" xfId="1297"/>
    <cellStyle name="k_TONG HOP KINH PHI_131114- Bieu giao du toan CTMTQG 2014 giao 2" xfId="1298"/>
    <cellStyle name="k_TONG HOP KINH PHI_131114- Bieu giao du toan CTMTQG 2014 giao_Du toan chi NSDP 2017" xfId="1299"/>
    <cellStyle name="k_ÿÿÿÿÿ" xfId="1300"/>
    <cellStyle name="k_ÿÿÿÿÿ_1" xfId="1301"/>
    <cellStyle name="k_ÿÿÿÿÿ_131114- Bieu giao du toan CTMTQG 2014 giao" xfId="1302"/>
    <cellStyle name="k_ÿÿÿÿÿ_131114- Bieu giao du toan CTMTQG 2014 giao 2" xfId="1303"/>
    <cellStyle name="k_ÿÿÿÿÿ_131114- Bieu giao du toan CTMTQG 2014 giao_Du toan chi NSDP 2017" xfId="1304"/>
    <cellStyle name="k_ÿÿÿÿÿ_2" xfId="1305"/>
    <cellStyle name="k_ÿÿÿÿÿ_2_131114- Bieu giao du toan CTMTQG 2014 giao" xfId="1306"/>
    <cellStyle name="k_ÿÿÿÿÿ_2_131114- Bieu giao du toan CTMTQG 2014 giao 2" xfId="1307"/>
    <cellStyle name="k_ÿÿÿÿÿ_2_131114- Bieu giao du toan CTMTQG 2014 giao_Du toan chi NSDP 2017" xfId="1308"/>
    <cellStyle name="kien1" xfId="1309"/>
    <cellStyle name="Kiểm tra Ô" xfId="1310"/>
    <cellStyle name="kh¸c_Bang Chi tieu" xfId="1311"/>
    <cellStyle name="khanh" xfId="1312"/>
    <cellStyle name="khanh 2" xfId="1313"/>
    <cellStyle name="khung" xfId="1314"/>
    <cellStyle name="Ledger 17 x 11 in" xfId="1315"/>
    <cellStyle name="Ledger 17 x 11 in 2" xfId="1316"/>
    <cellStyle name="Ledger 17 x 11 in_DT12" xfId="1317"/>
    <cellStyle name="left" xfId="1318"/>
    <cellStyle name="Line" xfId="1319"/>
    <cellStyle name="Link Currency (0)" xfId="1320"/>
    <cellStyle name="Link Currency (2)" xfId="1321"/>
    <cellStyle name="Link Units (0)" xfId="1322"/>
    <cellStyle name="Link Units (1)" xfId="1323"/>
    <cellStyle name="Link Units (2)" xfId="1324"/>
    <cellStyle name="Linked Cell 2" xfId="1325"/>
    <cellStyle name="Linked Cell 3" xfId="1326"/>
    <cellStyle name="Linked Cell 4" xfId="1327"/>
    <cellStyle name="Linked Cell 5" xfId="1328"/>
    <cellStyle name="Linked Cells" xfId="1329"/>
    <cellStyle name="luc" xfId="1330"/>
    <cellStyle name="luc2" xfId="1331"/>
    <cellStyle name="MAU" xfId="1332"/>
    <cellStyle name="Millares [0]_Well Timing" xfId="1333"/>
    <cellStyle name="Millares_Well Timing" xfId="1334"/>
    <cellStyle name="Milliers [0]_      " xfId="31"/>
    <cellStyle name="Milliers_      " xfId="32"/>
    <cellStyle name="Model" xfId="1335"/>
    <cellStyle name="Model 2" xfId="1336"/>
    <cellStyle name="moi" xfId="1337"/>
    <cellStyle name="moi 2" xfId="1338"/>
    <cellStyle name="moi 3" xfId="1339"/>
    <cellStyle name="moi 4" xfId="1340"/>
    <cellStyle name="moi 5" xfId="1341"/>
    <cellStyle name="moi_160627 Dinh muc chi thuong xuyen 2017 -73% - 72-28 theo can doi cua TCT" xfId="1342"/>
    <cellStyle name="Mon?aire [0]_      " xfId="33"/>
    <cellStyle name="Mon?aire_      " xfId="34"/>
    <cellStyle name="Moneda [0]_Well Timing" xfId="1343"/>
    <cellStyle name="Moneda_Well Timing" xfId="1344"/>
    <cellStyle name="Monétaire [0]_      " xfId="35"/>
    <cellStyle name="Monétaire_      " xfId="36"/>
    <cellStyle name="n" xfId="1345"/>
    <cellStyle name="n 2" xfId="1346"/>
    <cellStyle name="n1" xfId="1347"/>
    <cellStyle name="Neutral 2" xfId="1348"/>
    <cellStyle name="Neutral 3" xfId="1349"/>
    <cellStyle name="Neutral 4" xfId="1350"/>
    <cellStyle name="Neutral 5" xfId="1351"/>
    <cellStyle name="New Times Roman" xfId="1352"/>
    <cellStyle name="New Times Roman 2" xfId="1353"/>
    <cellStyle name="New Times Roman 3" xfId="1354"/>
    <cellStyle name="New Times Roman_160627 Dinh muc chi thuong xuyen 2017 -73% - 72-28 theo can doi cua TCT" xfId="1355"/>
    <cellStyle name="no dec" xfId="1356"/>
    <cellStyle name="ÑONVÒ" xfId="1357"/>
    <cellStyle name="Normal" xfId="0" builtinId="0"/>
    <cellStyle name="Normal - Style1" xfId="1358"/>
    <cellStyle name="Normal - Style1 2" xfId="1359"/>
    <cellStyle name="Normal - 유형1" xfId="1360"/>
    <cellStyle name="Normal 10" xfId="1361"/>
    <cellStyle name="Normal 100" xfId="1362"/>
    <cellStyle name="Normal 100 2" xfId="1363"/>
    <cellStyle name="Normal 101" xfId="1364"/>
    <cellStyle name="Normal 101 2" xfId="1365"/>
    <cellStyle name="Normal 102" xfId="1366"/>
    <cellStyle name="Normal 103" xfId="1367"/>
    <cellStyle name="Normal 103 2" xfId="1368"/>
    <cellStyle name="Normal 104" xfId="1369"/>
    <cellStyle name="Normal 105" xfId="1370"/>
    <cellStyle name="Normal 106" xfId="1371"/>
    <cellStyle name="Normal 107" xfId="1372"/>
    <cellStyle name="Normal 108" xfId="1373"/>
    <cellStyle name="Normal 109" xfId="1374"/>
    <cellStyle name="Normal 11" xfId="1375"/>
    <cellStyle name="Normal 11 2" xfId="1376"/>
    <cellStyle name="Normal 110" xfId="1377"/>
    <cellStyle name="Normal 111" xfId="1378"/>
    <cellStyle name="Normal 112" xfId="1379"/>
    <cellStyle name="Normal 113" xfId="1380"/>
    <cellStyle name="Normal 114" xfId="1381"/>
    <cellStyle name="Normal 115" xfId="1382"/>
    <cellStyle name="Normal 116" xfId="1383"/>
    <cellStyle name="Normal 117" xfId="1384"/>
    <cellStyle name="Normal 118" xfId="1385"/>
    <cellStyle name="Normal 119" xfId="2409"/>
    <cellStyle name="Normal 12" xfId="1386"/>
    <cellStyle name="Normal 12 2" xfId="1387"/>
    <cellStyle name="Normal 120" xfId="2418"/>
    <cellStyle name="Normal 121" xfId="2419"/>
    <cellStyle name="Normal 122" xfId="2420"/>
    <cellStyle name="Normal 13" xfId="1388"/>
    <cellStyle name="Normal 13 2" xfId="1389"/>
    <cellStyle name="Normal 130" xfId="1390"/>
    <cellStyle name="Normal 14" xfId="1391"/>
    <cellStyle name="Normal 15" xfId="1392"/>
    <cellStyle name="Normal 16" xfId="1393"/>
    <cellStyle name="Normal 16 2" xfId="1394"/>
    <cellStyle name="Normal 17" xfId="1395"/>
    <cellStyle name="Normal 17 2" xfId="1396"/>
    <cellStyle name="Normal 18" xfId="1397"/>
    <cellStyle name="Normal 19" xfId="1398"/>
    <cellStyle name="Normal 2" xfId="6"/>
    <cellStyle name="Normal 2 10" xfId="1399"/>
    <cellStyle name="Normal 2 11" xfId="1400"/>
    <cellStyle name="Normal 2 12" xfId="1401"/>
    <cellStyle name="Normal 2 13" xfId="1402"/>
    <cellStyle name="Normal 2 14" xfId="1403"/>
    <cellStyle name="Normal 2 14 2" xfId="1404"/>
    <cellStyle name="Normal 2 15" xfId="1405"/>
    <cellStyle name="Normal 2 16" xfId="1406"/>
    <cellStyle name="Normal 2 2" xfId="1407"/>
    <cellStyle name="Normal 2 2 2" xfId="1408"/>
    <cellStyle name="Normal 2 2 2 2" xfId="1409"/>
    <cellStyle name="Normal 2 2 2 2 2" xfId="1410"/>
    <cellStyle name="Normal 2 2 2_A160621 Dia phuong bao cao" xfId="1411"/>
    <cellStyle name="Normal 2 2 3" xfId="1412"/>
    <cellStyle name="Normal 2 2 4" xfId="1413"/>
    <cellStyle name="Normal 2 2_160627 Dinh muc chi thuong xuyen 2017 -73% - 72-28 theo can doi cua TCT" xfId="1414"/>
    <cellStyle name="Normal 2 3" xfId="1415"/>
    <cellStyle name="Normal 2 3 2" xfId="1416"/>
    <cellStyle name="Normal 2 3 2 2" xfId="1417"/>
    <cellStyle name="Normal 2 3 3" xfId="1418"/>
    <cellStyle name="Normal 2 3_160625 Bieu thong ke ty trong thu 2011-2015" xfId="1419"/>
    <cellStyle name="Normal 2 4" xfId="1420"/>
    <cellStyle name="Normal 2 5" xfId="1421"/>
    <cellStyle name="Normal 2 6" xfId="1422"/>
    <cellStyle name="Normal 2 7" xfId="1423"/>
    <cellStyle name="Normal 2 8" xfId="1424"/>
    <cellStyle name="Normal 2 9" xfId="1425"/>
    <cellStyle name="Normal 2_1- DT8a+DT8b-lam DT2014" xfId="1426"/>
    <cellStyle name="Normal 20" xfId="1427"/>
    <cellStyle name="Normal 20 2" xfId="1428"/>
    <cellStyle name="Normal 21" xfId="1429"/>
    <cellStyle name="Normal 21 2" xfId="1430"/>
    <cellStyle name="Normal 22" xfId="1431"/>
    <cellStyle name="Normal 22 2" xfId="1432"/>
    <cellStyle name="Normal 23" xfId="1433"/>
    <cellStyle name="Normal 24" xfId="1434"/>
    <cellStyle name="Normal 24 2" xfId="1435"/>
    <cellStyle name="Normal 25" xfId="1436"/>
    <cellStyle name="Normal 25 2" xfId="1437"/>
    <cellStyle name="Normal 26" xfId="1438"/>
    <cellStyle name="Normal 26 2" xfId="1439"/>
    <cellStyle name="Normal 27" xfId="1440"/>
    <cellStyle name="Normal 27 2" xfId="1441"/>
    <cellStyle name="Normal 28" xfId="1442"/>
    <cellStyle name="Normal 28 2" xfId="1443"/>
    <cellStyle name="Normal 28 3" xfId="1444"/>
    <cellStyle name="Normal 28_160623 so kiem tra" xfId="1445"/>
    <cellStyle name="Normal 29" xfId="1446"/>
    <cellStyle name="Normal 29 2" xfId="1447"/>
    <cellStyle name="Normal 29_160623 so kiem tra" xfId="1448"/>
    <cellStyle name="Normal 3" xfId="47"/>
    <cellStyle name="Normal 3 10" xfId="1449"/>
    <cellStyle name="Normal 3 11" xfId="1450"/>
    <cellStyle name="Normal 3 2" xfId="1451"/>
    <cellStyle name="Normal 3 2 2" xfId="1452"/>
    <cellStyle name="Normal 3 2 3" xfId="1453"/>
    <cellStyle name="Normal 3 2 4" xfId="1454"/>
    <cellStyle name="Normal 3 2_160627 Dinh muc chi thuong xuyen 2017 -73% - 72-28 theo can doi cua TCT" xfId="1455"/>
    <cellStyle name="Normal 3 3" xfId="1456"/>
    <cellStyle name="Normal 3 3 2" xfId="1457"/>
    <cellStyle name="Normal 3 4" xfId="1458"/>
    <cellStyle name="Normal 3 4 2" xfId="1459"/>
    <cellStyle name="Normal 3 4 3" xfId="1460"/>
    <cellStyle name="Normal 3 4_160623 so kiem tra" xfId="1461"/>
    <cellStyle name="Normal 3 5" xfId="1462"/>
    <cellStyle name="Normal 3 6" xfId="1463"/>
    <cellStyle name="Normal 3 7" xfId="1464"/>
    <cellStyle name="Normal 3 8" xfId="1465"/>
    <cellStyle name="Normal 3 9" xfId="1466"/>
    <cellStyle name="Normal 3_131114- Bieu giao du toan CTMTQG 2014 giao" xfId="1467"/>
    <cellStyle name="Normal 30" xfId="1468"/>
    <cellStyle name="Normal 31" xfId="1469"/>
    <cellStyle name="Normal 32" xfId="1470"/>
    <cellStyle name="Normal 32 2" xfId="1471"/>
    <cellStyle name="Normal 33" xfId="1472"/>
    <cellStyle name="Normal 33 2" xfId="1473"/>
    <cellStyle name="Normal 34" xfId="1474"/>
    <cellStyle name="Normal 35" xfId="1475"/>
    <cellStyle name="Normal 36" xfId="1476"/>
    <cellStyle name="Normal 37" xfId="1477"/>
    <cellStyle name="Normal 38" xfId="1478"/>
    <cellStyle name="Normal 39" xfId="1479"/>
    <cellStyle name="Normal 4" xfId="1480"/>
    <cellStyle name="Normal 4 2" xfId="1481"/>
    <cellStyle name="Normal 4 2 2" xfId="1482"/>
    <cellStyle name="Normal 4 2 3" xfId="1483"/>
    <cellStyle name="Normal 4 2 4" xfId="1484"/>
    <cellStyle name="Normal 4 3" xfId="1485"/>
    <cellStyle name="Normal 4 4" xfId="1486"/>
    <cellStyle name="Normal 4 4 2" xfId="1487"/>
    <cellStyle name="Normal 4 5" xfId="1488"/>
    <cellStyle name="Normal 4 6" xfId="1489"/>
    <cellStyle name="Normal 4 7" xfId="1490"/>
    <cellStyle name="Normal 4_130114 Tong hop DT 2013 - HDND thong qua" xfId="1491"/>
    <cellStyle name="Normal 40" xfId="1492"/>
    <cellStyle name="Normal 41" xfId="1493"/>
    <cellStyle name="Normal 42" xfId="1494"/>
    <cellStyle name="Normal 43" xfId="1495"/>
    <cellStyle name="Normal 44" xfId="1496"/>
    <cellStyle name="Normal 45" xfId="1497"/>
    <cellStyle name="Normal 46" xfId="1498"/>
    <cellStyle name="Normal 46 3" xfId="1499"/>
    <cellStyle name="Normal 47" xfId="1500"/>
    <cellStyle name="Normal 48" xfId="1501"/>
    <cellStyle name="Normal 49" xfId="1502"/>
    <cellStyle name="Normal 5" xfId="1503"/>
    <cellStyle name="Normal 5 2" xfId="1504"/>
    <cellStyle name="Normal 5 3" xfId="1505"/>
    <cellStyle name="Normal 5 4" xfId="1506"/>
    <cellStyle name="Normal 5 4 2" xfId="1507"/>
    <cellStyle name="Normal 5 5" xfId="1508"/>
    <cellStyle name="Normal 5 6" xfId="1509"/>
    <cellStyle name="Normal 5 7" xfId="1510"/>
    <cellStyle name="Normal 5 8" xfId="1511"/>
    <cellStyle name="Normal 5_160623 so kiem tra" xfId="1512"/>
    <cellStyle name="Normal 50" xfId="1513"/>
    <cellStyle name="Normal 51" xfId="1514"/>
    <cellStyle name="Normal 52" xfId="1515"/>
    <cellStyle name="Normal 53" xfId="1516"/>
    <cellStyle name="Normal 54" xfId="1517"/>
    <cellStyle name="Normal 55" xfId="1518"/>
    <cellStyle name="Normal 56" xfId="1519"/>
    <cellStyle name="Normal 57" xfId="1520"/>
    <cellStyle name="Normal 58" xfId="1521"/>
    <cellStyle name="Normal 59" xfId="1522"/>
    <cellStyle name="Normal 6" xfId="1523"/>
    <cellStyle name="Normal 6 2" xfId="1524"/>
    <cellStyle name="Normal 6 3" xfId="1525"/>
    <cellStyle name="Normal 6_131021 TDT VON DAU TU 2014 (CT MTQG) GUI TONG HOP" xfId="1526"/>
    <cellStyle name="Normal 60" xfId="1527"/>
    <cellStyle name="Normal 61" xfId="1528"/>
    <cellStyle name="Normal 62" xfId="1529"/>
    <cellStyle name="Normal 63" xfId="1530"/>
    <cellStyle name="Normal 64" xfId="1531"/>
    <cellStyle name="Normal 65" xfId="1532"/>
    <cellStyle name="Normal 66" xfId="1533"/>
    <cellStyle name="Normal 67" xfId="1534"/>
    <cellStyle name="Normal 68" xfId="1535"/>
    <cellStyle name="Normal 69" xfId="1536"/>
    <cellStyle name="Normal 7" xfId="1537"/>
    <cellStyle name="Normal 7 2" xfId="1538"/>
    <cellStyle name="Normal 7 3" xfId="1539"/>
    <cellStyle name="Normal 7 4" xfId="1540"/>
    <cellStyle name="Normal 7 5" xfId="1541"/>
    <cellStyle name="Normal 7_131021 TDT VON DAU TU 2014 (CT MTQG) GUI TONG HOP" xfId="1542"/>
    <cellStyle name="Normal 70" xfId="1543"/>
    <cellStyle name="Normal 71" xfId="1544"/>
    <cellStyle name="Normal 72" xfId="1545"/>
    <cellStyle name="Normal 73" xfId="1546"/>
    <cellStyle name="Normal 74" xfId="1547"/>
    <cellStyle name="Normal 75" xfId="1548"/>
    <cellStyle name="Normal 76" xfId="1549"/>
    <cellStyle name="Normal 77" xfId="1550"/>
    <cellStyle name="Normal 78" xfId="1551"/>
    <cellStyle name="Normal 79" xfId="1552"/>
    <cellStyle name="Normal 8" xfId="1553"/>
    <cellStyle name="Normal 8 2" xfId="1554"/>
    <cellStyle name="Normal 8 3" xfId="1555"/>
    <cellStyle name="Normal 8 4" xfId="1556"/>
    <cellStyle name="Normal 8_160627 Dinh muc chi thuong xuyen 2017 -73% - 72-28 theo can doi cua TCT" xfId="1557"/>
    <cellStyle name="Normal 80" xfId="1558"/>
    <cellStyle name="Normal 81" xfId="1559"/>
    <cellStyle name="Normal 82" xfId="1560"/>
    <cellStyle name="Normal 83" xfId="1561"/>
    <cellStyle name="Normal 84" xfId="1562"/>
    <cellStyle name="Normal 85" xfId="1563"/>
    <cellStyle name="Normal 86" xfId="1564"/>
    <cellStyle name="Normal 87" xfId="1565"/>
    <cellStyle name="Normal 88" xfId="1566"/>
    <cellStyle name="Normal 89" xfId="1567"/>
    <cellStyle name="Normal 9" xfId="1568"/>
    <cellStyle name="Normal 9 2" xfId="1569"/>
    <cellStyle name="Normal 9 3" xfId="1570"/>
    <cellStyle name="Normal 9 4" xfId="1571"/>
    <cellStyle name="Normal 9 5" xfId="1572"/>
    <cellStyle name="Normal 9_160627 Dinh muc chi thuong xuyen 2017 -73% - 72-28 theo can doi cua TCT" xfId="1573"/>
    <cellStyle name="Normal 90" xfId="1574"/>
    <cellStyle name="Normal 91" xfId="49"/>
    <cellStyle name="Normal 91 2" xfId="1575"/>
    <cellStyle name="Normal 91 2 2" xfId="1576"/>
    <cellStyle name="Normal 91 3" xfId="1577"/>
    <cellStyle name="Normal 91 4" xfId="1578"/>
    <cellStyle name="Normal 91 5" xfId="2413"/>
    <cellStyle name="Normal 92" xfId="1579"/>
    <cellStyle name="Normal 92 2" xfId="1580"/>
    <cellStyle name="Normal 92 3" xfId="2414"/>
    <cellStyle name="Normal 93" xfId="1581"/>
    <cellStyle name="Normal 93 2" xfId="1582"/>
    <cellStyle name="Normal 94" xfId="1583"/>
    <cellStyle name="Normal 94 2" xfId="1584"/>
    <cellStyle name="Normal 95" xfId="1585"/>
    <cellStyle name="Normal 95 2" xfId="1586"/>
    <cellStyle name="Normal 96" xfId="1587"/>
    <cellStyle name="Normal 96 2" xfId="1588"/>
    <cellStyle name="Normal 97" xfId="1589"/>
    <cellStyle name="Normal 98" xfId="50"/>
    <cellStyle name="Normal 98 2" xfId="2415"/>
    <cellStyle name="Normal 99" xfId="1590"/>
    <cellStyle name="Normal 99 2" xfId="1591"/>
    <cellStyle name="Normal_160127 Du toan chi thuong xuyen 2016 xac dinh lai (23,3)" xfId="48"/>
    <cellStyle name="Normal_Chi NSTW NSDP 2002 - PL" xfId="2"/>
    <cellStyle name="Normal_Du toan nam 2007" xfId="3"/>
    <cellStyle name="Normal_h021223 Bieu giao nhiem vu khac" xfId="4"/>
    <cellStyle name="Normal_H031018- Mau bieu du toan NSDP nam 2004 (TTCP giao)" xfId="5"/>
    <cellStyle name="Normal_H061102- Bo sung co muc tieu von dau tu phat trien (pbo)" xfId="2406"/>
    <cellStyle name="Normal_Sheet1_Du toan chi NSDP 2017" xfId="2407"/>
    <cellStyle name="Normal1" xfId="1592"/>
    <cellStyle name="Normal1 2" xfId="1593"/>
    <cellStyle name="Normal8" xfId="1594"/>
    <cellStyle name="Normal8 2" xfId="2416"/>
    <cellStyle name="Normalny_Cennik obowiazuje od 06-08-2001 r (1)" xfId="1595"/>
    <cellStyle name="Note 2" xfId="1596"/>
    <cellStyle name="Note 2 2" xfId="1597"/>
    <cellStyle name="Note 2 3" xfId="1598"/>
    <cellStyle name="Note 3" xfId="1599"/>
    <cellStyle name="Note 3 2" xfId="1600"/>
    <cellStyle name="Note 3 3" xfId="1601"/>
    <cellStyle name="Note 4" xfId="1602"/>
    <cellStyle name="Note 4 2" xfId="1603"/>
    <cellStyle name="Note 5" xfId="1604"/>
    <cellStyle name="NWM" xfId="1605"/>
    <cellStyle name="nga" xfId="1606"/>
    <cellStyle name="Nhấn1" xfId="1607"/>
    <cellStyle name="Nhấn2" xfId="1608"/>
    <cellStyle name="Nhấn3" xfId="1609"/>
    <cellStyle name="Nhấn4" xfId="1610"/>
    <cellStyle name="Nhấn5" xfId="1611"/>
    <cellStyle name="Nhấn6" xfId="1612"/>
    <cellStyle name="Ò_x000d_Normal_123569" xfId="1613"/>
    <cellStyle name="Œ…‹æØ‚è [0.00]_ÆÂ¹²" xfId="1614"/>
    <cellStyle name="Œ…‹æØ‚è_laroux" xfId="1615"/>
    <cellStyle name="oft Excel]_x000d__x000a_Comment=open=/f ‚ðw’è‚·‚é‚ÆAƒ†[ƒU[’è‹`ŠÖ”‚ðŠÖ”“\‚è•t‚¯‚Ìˆê——‚É“o˜^‚·‚é‚±‚Æ‚ª‚Å‚«‚Ü‚·B_x000d__x000a_Maximized" xfId="1616"/>
    <cellStyle name="oft Excel]_x000d__x000a_Comment=open=/f ‚ðŽw’è‚·‚é‚ÆAƒ†[ƒU[’è‹`ŠÖ”‚ðŠÖ”“\‚è•t‚¯‚Ìˆê——‚É“o˜^‚·‚é‚±‚Æ‚ª‚Å‚«‚Ü‚·B_x000d__x000a_Maximized" xfId="1617"/>
    <cellStyle name="oft Excel]_x000d__x000a_Comment=open=/f ‚ðŽw’è‚·‚é‚ÆAƒ†[ƒU[’è‹`ŠÖ”‚ðŠÖ”“\‚è•t‚¯‚Ìˆê——‚É“o˜^‚·‚é‚±‚Æ‚ª‚Å‚«‚Ü‚·B_x000d__x000a_Maximized 2" xfId="1618"/>
    <cellStyle name="oft Excel]_x000d__x000a_Comment=open=/f ‚ðŽw’è‚·‚é‚ÆAƒ†[ƒU[’è‹`ŠÖ”‚ðŠÖ”“\‚è•t‚¯‚Ìˆê——‚É“o˜^‚·‚é‚±‚Æ‚ª‚Å‚«‚Ü‚·B_x000d__x000a_Maximized 3" xfId="1619"/>
    <cellStyle name="oft Excel]_x000d__x000a_Comment=open=/f ‚ðŽw’è‚·‚é‚ÆAƒ†[ƒU[’è‹`ŠÖ”‚ðŠÖ”“\‚è•t‚¯‚Ìˆê——‚É“o˜^‚·‚é‚±‚Æ‚ª‚Å‚«‚Ü‚·B_x000d__x000a_Maximized_160627 Dinh muc chi thuong xuyen 2017 -73% - 72-28 theo can doi cua TCT" xfId="1620"/>
    <cellStyle name="oft Excel]_x000d__x000a_Comment=The open=/f lines load custom functions into the Paste Function list._x000d__x000a_Maximized=2_x000d__x000a_Basics=1_x000d__x000a_A" xfId="1621"/>
    <cellStyle name="oft Excel]_x000d__x000a_Comment=The open=/f lines load custom functions into the Paste Function list._x000d__x000a_Maximized=3_x000d__x000a_Basics=1_x000d__x000a_A" xfId="1622"/>
    <cellStyle name="omma [0]_Mktg Prog" xfId="1623"/>
    <cellStyle name="ormal_Sheet1_1" xfId="1624"/>
    <cellStyle name="Output 2" xfId="1625"/>
    <cellStyle name="Output 3" xfId="1626"/>
    <cellStyle name="Output 4" xfId="1627"/>
    <cellStyle name="Output 5" xfId="1628"/>
    <cellStyle name="Ô Được nối kết" xfId="1629"/>
    <cellStyle name="p" xfId="1630"/>
    <cellStyle name="Pattern" xfId="1631"/>
    <cellStyle name="per.style" xfId="1632"/>
    <cellStyle name="per.style 2" xfId="1633"/>
    <cellStyle name="per.style 3" xfId="1634"/>
    <cellStyle name="per.style_160627 Dinh muc chi thuong xuyen 2017 -73% - 72-28 theo can doi cua TCT" xfId="1635"/>
    <cellStyle name="Percent [0]" xfId="1636"/>
    <cellStyle name="Percent [0] 2" xfId="1637"/>
    <cellStyle name="Percent [0] 3" xfId="1638"/>
    <cellStyle name="Percent [0] 4" xfId="1639"/>
    <cellStyle name="Percent [00]" xfId="1640"/>
    <cellStyle name="Percent [00] 2" xfId="1641"/>
    <cellStyle name="Percent [00] 3" xfId="1642"/>
    <cellStyle name="Percent [00] 4" xfId="1643"/>
    <cellStyle name="Percent [2]" xfId="1644"/>
    <cellStyle name="Percent [2] 2" xfId="1645"/>
    <cellStyle name="Percent 10" xfId="1646"/>
    <cellStyle name="Percent 11" xfId="1647"/>
    <cellStyle name="Percent 12" xfId="1648"/>
    <cellStyle name="Percent 13" xfId="1649"/>
    <cellStyle name="Percent 2" xfId="1650"/>
    <cellStyle name="Percent 2 2" xfId="1651"/>
    <cellStyle name="Percent 2 3" xfId="1652"/>
    <cellStyle name="Percent 2 3 2" xfId="1653"/>
    <cellStyle name="Percent 2 4" xfId="1654"/>
    <cellStyle name="Percent 2 5" xfId="1655"/>
    <cellStyle name="Percent 2_BBTL Hung Yen" xfId="1656"/>
    <cellStyle name="Percent 3" xfId="1657"/>
    <cellStyle name="Percent 3 2" xfId="1658"/>
    <cellStyle name="Percent 3 2 2" xfId="1659"/>
    <cellStyle name="Percent 3 3" xfId="1660"/>
    <cellStyle name="Percent 3 4" xfId="1661"/>
    <cellStyle name="Percent 4" xfId="1662"/>
    <cellStyle name="Percent 4 2" xfId="1663"/>
    <cellStyle name="Percent 5" xfId="1664"/>
    <cellStyle name="Percent 5 2" xfId="1665"/>
    <cellStyle name="Percent 6" xfId="1666"/>
    <cellStyle name="Percent 7" xfId="1667"/>
    <cellStyle name="Percent 7 2" xfId="1668"/>
    <cellStyle name="Percent 8" xfId="1669"/>
    <cellStyle name="Percent 9" xfId="1670"/>
    <cellStyle name="PERCENTAGE" xfId="1671"/>
    <cellStyle name="PrePop Currency (0)" xfId="1672"/>
    <cellStyle name="PrePop Currency (2)" xfId="1673"/>
    <cellStyle name="PrePop Units (0)" xfId="1674"/>
    <cellStyle name="PrePop Units (1)" xfId="1675"/>
    <cellStyle name="PrePop Units (2)" xfId="1676"/>
    <cellStyle name="pricing" xfId="1677"/>
    <cellStyle name="PSChar" xfId="1678"/>
    <cellStyle name="PSHeading" xfId="1679"/>
    <cellStyle name="Quantity" xfId="1680"/>
    <cellStyle name="regstoresfromspecstores" xfId="1681"/>
    <cellStyle name="RevList" xfId="1682"/>
    <cellStyle name="rlink_tiªn l­în_x001b_Hyperlink_TONG HOP KINH PHI" xfId="1683"/>
    <cellStyle name="rmal_ADAdot" xfId="1684"/>
    <cellStyle name="S—_x0008_" xfId="1685"/>
    <cellStyle name="s]_x000d__x000a_spooler=yes_x000d__x000a_load=_x000d__x000a_Beep=yes_x000d__x000a_NullPort=None_x000d__x000a_BorderWidth=3_x000d__x000a_CursorBlinkRate=1200_x000d__x000a_DoubleClickSpeed=452_x000d__x000a_Programs=co" xfId="1686"/>
    <cellStyle name="S—_x0008__160505 BIEU CHI NSDP TREN DAU DAN (BAO GÔM BSCMT)" xfId="1687"/>
    <cellStyle name="SAPBEXaggData" xfId="1688"/>
    <cellStyle name="SAPBEXaggData 2" xfId="1689"/>
    <cellStyle name="SAPBEXaggData 3" xfId="1690"/>
    <cellStyle name="SAPBEXaggData_160627 Dinh muc chi thuong xuyen 2017 -73% - 72-28 theo can doi cua TCT" xfId="1691"/>
    <cellStyle name="SAPBEXaggDataEmph" xfId="1692"/>
    <cellStyle name="SAPBEXaggDataEmph 2" xfId="1693"/>
    <cellStyle name="SAPBEXaggDataEmph 3" xfId="1694"/>
    <cellStyle name="SAPBEXaggDataEmph_160627 Dinh muc chi thuong xuyen 2017 -73% - 72-28 theo can doi cua TCT" xfId="1695"/>
    <cellStyle name="SAPBEXaggItem" xfId="1696"/>
    <cellStyle name="SAPBEXaggItem 2" xfId="1697"/>
    <cellStyle name="SAPBEXaggItem 3" xfId="1698"/>
    <cellStyle name="SAPBEXaggItem_160627 Dinh muc chi thuong xuyen 2017 -73% - 72-28 theo can doi cua TCT" xfId="1699"/>
    <cellStyle name="SAPBEXchaText" xfId="1700"/>
    <cellStyle name="SAPBEXchaText 2" xfId="1701"/>
    <cellStyle name="SAPBEXchaText 3" xfId="1702"/>
    <cellStyle name="SAPBEXchaText_160627 Dinh muc chi thuong xuyen 2017 -73% - 72-28 theo can doi cua TCT" xfId="1703"/>
    <cellStyle name="SAPBEXexcBad7" xfId="1704"/>
    <cellStyle name="SAPBEXexcBad7 2" xfId="1705"/>
    <cellStyle name="SAPBEXexcBad7 3" xfId="1706"/>
    <cellStyle name="SAPBEXexcBad7_160627 Dinh muc chi thuong xuyen 2017 -73% - 72-28 theo can doi cua TCT" xfId="1707"/>
    <cellStyle name="SAPBEXexcBad8" xfId="1708"/>
    <cellStyle name="SAPBEXexcBad8 2" xfId="1709"/>
    <cellStyle name="SAPBEXexcBad8 3" xfId="1710"/>
    <cellStyle name="SAPBEXexcBad8_160627 Dinh muc chi thuong xuyen 2017 -73% - 72-28 theo can doi cua TCT" xfId="1711"/>
    <cellStyle name="SAPBEXexcBad9" xfId="1712"/>
    <cellStyle name="SAPBEXexcBad9 2" xfId="1713"/>
    <cellStyle name="SAPBEXexcBad9 3" xfId="1714"/>
    <cellStyle name="SAPBEXexcBad9_160627 Dinh muc chi thuong xuyen 2017 -73% - 72-28 theo can doi cua TCT" xfId="1715"/>
    <cellStyle name="SAPBEXexcCritical4" xfId="1716"/>
    <cellStyle name="SAPBEXexcCritical4 2" xfId="1717"/>
    <cellStyle name="SAPBEXexcCritical4 3" xfId="1718"/>
    <cellStyle name="SAPBEXexcCritical4_160627 Dinh muc chi thuong xuyen 2017 -73% - 72-28 theo can doi cua TCT" xfId="1719"/>
    <cellStyle name="SAPBEXexcCritical5" xfId="1720"/>
    <cellStyle name="SAPBEXexcCritical5 2" xfId="1721"/>
    <cellStyle name="SAPBEXexcCritical5 3" xfId="1722"/>
    <cellStyle name="SAPBEXexcCritical5_160627 Dinh muc chi thuong xuyen 2017 -73% - 72-28 theo can doi cua TCT" xfId="1723"/>
    <cellStyle name="SAPBEXexcCritical6" xfId="1724"/>
    <cellStyle name="SAPBEXexcCritical6 2" xfId="1725"/>
    <cellStyle name="SAPBEXexcCritical6 3" xfId="1726"/>
    <cellStyle name="SAPBEXexcCritical6_160627 Dinh muc chi thuong xuyen 2017 -73% - 72-28 theo can doi cua TCT" xfId="1727"/>
    <cellStyle name="SAPBEXexcGood1" xfId="1728"/>
    <cellStyle name="SAPBEXexcGood1 2" xfId="1729"/>
    <cellStyle name="SAPBEXexcGood1 3" xfId="1730"/>
    <cellStyle name="SAPBEXexcGood1_160627 Dinh muc chi thuong xuyen 2017 -73% - 72-28 theo can doi cua TCT" xfId="1731"/>
    <cellStyle name="SAPBEXexcGood2" xfId="1732"/>
    <cellStyle name="SAPBEXexcGood2 2" xfId="1733"/>
    <cellStyle name="SAPBEXexcGood2 3" xfId="1734"/>
    <cellStyle name="SAPBEXexcGood2_160627 Dinh muc chi thuong xuyen 2017 -73% - 72-28 theo can doi cua TCT" xfId="1735"/>
    <cellStyle name="SAPBEXexcGood3" xfId="1736"/>
    <cellStyle name="SAPBEXexcGood3 2" xfId="1737"/>
    <cellStyle name="SAPBEXexcGood3 3" xfId="1738"/>
    <cellStyle name="SAPBEXexcGood3_160627 Dinh muc chi thuong xuyen 2017 -73% - 72-28 theo can doi cua TCT" xfId="1739"/>
    <cellStyle name="SAPBEXfilterDrill" xfId="1740"/>
    <cellStyle name="SAPBEXfilterDrill 2" xfId="1741"/>
    <cellStyle name="SAPBEXfilterDrill 3" xfId="1742"/>
    <cellStyle name="SAPBEXfilterDrill_160627 Dinh muc chi thuong xuyen 2017 -73% - 72-28 theo can doi cua TCT" xfId="1743"/>
    <cellStyle name="SAPBEXfilterItem" xfId="1744"/>
    <cellStyle name="SAPBEXfilterItem 2" xfId="1745"/>
    <cellStyle name="SAPBEXfilterItem 3" xfId="1746"/>
    <cellStyle name="SAPBEXfilterItem_160627 Dinh muc chi thuong xuyen 2017 -73% - 72-28 theo can doi cua TCT" xfId="1747"/>
    <cellStyle name="SAPBEXfilterText" xfId="1748"/>
    <cellStyle name="SAPBEXfilterText 2" xfId="1749"/>
    <cellStyle name="SAPBEXfilterText 3" xfId="1750"/>
    <cellStyle name="SAPBEXfilterText_160627 Dinh muc chi thuong xuyen 2017 -73% - 72-28 theo can doi cua TCT" xfId="1751"/>
    <cellStyle name="SAPBEXformats" xfId="1752"/>
    <cellStyle name="SAPBEXformats 2" xfId="1753"/>
    <cellStyle name="SAPBEXformats 3" xfId="1754"/>
    <cellStyle name="SAPBEXformats_160627 Dinh muc chi thuong xuyen 2017 -73% - 72-28 theo can doi cua TCT" xfId="1755"/>
    <cellStyle name="SAPBEXheaderItem" xfId="1756"/>
    <cellStyle name="SAPBEXheaderItem 2" xfId="1757"/>
    <cellStyle name="SAPBEXheaderItem 3" xfId="1758"/>
    <cellStyle name="SAPBEXheaderItem_160627 Dinh muc chi thuong xuyen 2017 -73% - 72-28 theo can doi cua TCT" xfId="1759"/>
    <cellStyle name="SAPBEXheaderText" xfId="1760"/>
    <cellStyle name="SAPBEXheaderText 2" xfId="1761"/>
    <cellStyle name="SAPBEXheaderText 3" xfId="1762"/>
    <cellStyle name="SAPBEXheaderText_160627 Dinh muc chi thuong xuyen 2017 -73% - 72-28 theo can doi cua TCT" xfId="1763"/>
    <cellStyle name="SAPBEXresData" xfId="1764"/>
    <cellStyle name="SAPBEXresData 2" xfId="1765"/>
    <cellStyle name="SAPBEXresData 3" xfId="1766"/>
    <cellStyle name="SAPBEXresData_160627 Dinh muc chi thuong xuyen 2017 -73% - 72-28 theo can doi cua TCT" xfId="1767"/>
    <cellStyle name="SAPBEXresDataEmph" xfId="1768"/>
    <cellStyle name="SAPBEXresDataEmph 2" xfId="1769"/>
    <cellStyle name="SAPBEXresDataEmph 3" xfId="1770"/>
    <cellStyle name="SAPBEXresDataEmph_160627 Dinh muc chi thuong xuyen 2017 -73% - 72-28 theo can doi cua TCT" xfId="1771"/>
    <cellStyle name="SAPBEXresItem" xfId="1772"/>
    <cellStyle name="SAPBEXresItem 2" xfId="1773"/>
    <cellStyle name="SAPBEXresItem 3" xfId="1774"/>
    <cellStyle name="SAPBEXresItem_160627 Dinh muc chi thuong xuyen 2017 -73% - 72-28 theo can doi cua TCT" xfId="1775"/>
    <cellStyle name="SAPBEXstdData" xfId="1776"/>
    <cellStyle name="SAPBEXstdData 2" xfId="1777"/>
    <cellStyle name="SAPBEXstdData 3" xfId="1778"/>
    <cellStyle name="SAPBEXstdData_160627 Dinh muc chi thuong xuyen 2017 -73% - 72-28 theo can doi cua TCT" xfId="1779"/>
    <cellStyle name="SAPBEXstdDataEmph" xfId="1780"/>
    <cellStyle name="SAPBEXstdDataEmph 2" xfId="1781"/>
    <cellStyle name="SAPBEXstdDataEmph 3" xfId="1782"/>
    <cellStyle name="SAPBEXstdDataEmph_160627 Dinh muc chi thuong xuyen 2017 -73% - 72-28 theo can doi cua TCT" xfId="1783"/>
    <cellStyle name="SAPBEXstdItem" xfId="1784"/>
    <cellStyle name="SAPBEXstdItem 2" xfId="1785"/>
    <cellStyle name="SAPBEXstdItem 3" xfId="1786"/>
    <cellStyle name="SAPBEXstdItem_160627 Dinh muc chi thuong xuyen 2017 -73% - 72-28 theo can doi cua TCT" xfId="1787"/>
    <cellStyle name="SAPBEXtitle" xfId="1788"/>
    <cellStyle name="SAPBEXtitle 2" xfId="1789"/>
    <cellStyle name="SAPBEXtitle 3" xfId="1790"/>
    <cellStyle name="SAPBEXtitle_160627 Dinh muc chi thuong xuyen 2017 -73% - 72-28 theo can doi cua TCT" xfId="1791"/>
    <cellStyle name="SAPBEXundefined" xfId="1792"/>
    <cellStyle name="SAPBEXundefined 2" xfId="1793"/>
    <cellStyle name="SAPBEXundefined 3" xfId="1794"/>
    <cellStyle name="SAPBEXundefined_160627 Dinh muc chi thuong xuyen 2017 -73% - 72-28 theo can doi cua TCT" xfId="1795"/>
    <cellStyle name="serJet 1200 Series PCL 6" xfId="1796"/>
    <cellStyle name="SHADEDSTORES" xfId="1797"/>
    <cellStyle name="Sheet Title" xfId="1798"/>
    <cellStyle name="Siêu nối kết_Book1" xfId="1799"/>
    <cellStyle name="songuyen" xfId="1800"/>
    <cellStyle name="specstores" xfId="1801"/>
    <cellStyle name="Standard" xfId="1802"/>
    <cellStyle name="STTDG" xfId="1803"/>
    <cellStyle name="Style 1" xfId="1804"/>
    <cellStyle name="Style 1 2" xfId="1805"/>
    <cellStyle name="Style 1 3" xfId="1806"/>
    <cellStyle name="Style 1 4" xfId="1807"/>
    <cellStyle name="Style 1_160510 Cua khau quoc te duong bo" xfId="1808"/>
    <cellStyle name="Style 10" xfId="1809"/>
    <cellStyle name="Style 11" xfId="1810"/>
    <cellStyle name="Style 12" xfId="1811"/>
    <cellStyle name="Style 13" xfId="1812"/>
    <cellStyle name="Style 14" xfId="1813"/>
    <cellStyle name="Style 15" xfId="1814"/>
    <cellStyle name="Style 16" xfId="1815"/>
    <cellStyle name="Style 17" xfId="1816"/>
    <cellStyle name="Style 18" xfId="1817"/>
    <cellStyle name="Style 19" xfId="1818"/>
    <cellStyle name="Style 2" xfId="1819"/>
    <cellStyle name="Style 2 2" xfId="1820"/>
    <cellStyle name="Style 20" xfId="1821"/>
    <cellStyle name="Style 21" xfId="1822"/>
    <cellStyle name="Style 22" xfId="1823"/>
    <cellStyle name="Style 23" xfId="1824"/>
    <cellStyle name="Style 24" xfId="1825"/>
    <cellStyle name="Style 25" xfId="1826"/>
    <cellStyle name="Style 26" xfId="1827"/>
    <cellStyle name="Style 27" xfId="1828"/>
    <cellStyle name="Style 28" xfId="1829"/>
    <cellStyle name="Style 29" xfId="1830"/>
    <cellStyle name="Style 3" xfId="1831"/>
    <cellStyle name="Style 30" xfId="1832"/>
    <cellStyle name="Style 31" xfId="1833"/>
    <cellStyle name="Style 32" xfId="1834"/>
    <cellStyle name="Style 33" xfId="1835"/>
    <cellStyle name="Style 34" xfId="1836"/>
    <cellStyle name="Style 35" xfId="1837"/>
    <cellStyle name="Style 36" xfId="1838"/>
    <cellStyle name="Style 37" xfId="1839"/>
    <cellStyle name="Style 38" xfId="1840"/>
    <cellStyle name="Style 39" xfId="1841"/>
    <cellStyle name="Style 4" xfId="1842"/>
    <cellStyle name="Style 40" xfId="1843"/>
    <cellStyle name="Style 41" xfId="1844"/>
    <cellStyle name="Style 42" xfId="1845"/>
    <cellStyle name="Style 43" xfId="1846"/>
    <cellStyle name="Style 44" xfId="1847"/>
    <cellStyle name="Style 45" xfId="1848"/>
    <cellStyle name="Style 46" xfId="1849"/>
    <cellStyle name="Style 47" xfId="1850"/>
    <cellStyle name="Style 48" xfId="1851"/>
    <cellStyle name="Style 49" xfId="1852"/>
    <cellStyle name="Style 5" xfId="1853"/>
    <cellStyle name="Style 50" xfId="1854"/>
    <cellStyle name="Style 51" xfId="1855"/>
    <cellStyle name="Style 52" xfId="1856"/>
    <cellStyle name="Style 53" xfId="1857"/>
    <cellStyle name="Style 54" xfId="1858"/>
    <cellStyle name="Style 55" xfId="1859"/>
    <cellStyle name="Style 56" xfId="1860"/>
    <cellStyle name="Style 57" xfId="1861"/>
    <cellStyle name="Style 58" xfId="1862"/>
    <cellStyle name="Style 59" xfId="1863"/>
    <cellStyle name="Style 6" xfId="1864"/>
    <cellStyle name="Style 6 2" xfId="1865"/>
    <cellStyle name="Style 60" xfId="1866"/>
    <cellStyle name="Style 61" xfId="1867"/>
    <cellStyle name="Style 62" xfId="1868"/>
    <cellStyle name="Style 63" xfId="1869"/>
    <cellStyle name="Style 64" xfId="1870"/>
    <cellStyle name="Style 65" xfId="1871"/>
    <cellStyle name="Style 66" xfId="1872"/>
    <cellStyle name="Style 67" xfId="1873"/>
    <cellStyle name="Style 68" xfId="1874"/>
    <cellStyle name="Style 69" xfId="1875"/>
    <cellStyle name="Style 7" xfId="1876"/>
    <cellStyle name="Style 70" xfId="1877"/>
    <cellStyle name="Style 71" xfId="1878"/>
    <cellStyle name="Style 72" xfId="1879"/>
    <cellStyle name="Style 73" xfId="1880"/>
    <cellStyle name="Style 74" xfId="1881"/>
    <cellStyle name="Style 75" xfId="1882"/>
    <cellStyle name="Style 76" xfId="1883"/>
    <cellStyle name="Style 8" xfId="1884"/>
    <cellStyle name="Style 9" xfId="1885"/>
    <cellStyle name="Style Date" xfId="1886"/>
    <cellStyle name="Style Date 2" xfId="1887"/>
    <cellStyle name="Style Date 3" xfId="1888"/>
    <cellStyle name="style_1" xfId="1889"/>
    <cellStyle name="subhead" xfId="1890"/>
    <cellStyle name="subhead 2" xfId="1891"/>
    <cellStyle name="Subtotal" xfId="1892"/>
    <cellStyle name="symbol" xfId="1893"/>
    <cellStyle name="T" xfId="1894"/>
    <cellStyle name="T_131114- Bieu giao du toan CTMTQG 2014 giao" xfId="1895"/>
    <cellStyle name="T_131114- Bieu giao du toan CTMTQG 2014 giao 2" xfId="1896"/>
    <cellStyle name="T_131114- Bieu giao du toan CTMTQG 2014 giao_Du toan chi NSDP 2017" xfId="1897"/>
    <cellStyle name="T_160627 Dinh muc chi thuong xuyen 2017 -73% - 72-28 theo can doi cua TCT" xfId="1898"/>
    <cellStyle name="T_160627 tinh dieu tiet cho 3 dp tiep thu bac kan, tiep thu Quang Nam 80-20; 72-28" xfId="1899"/>
    <cellStyle name="T_161014 Bieu bo sung co muc tieu nam 2017 - dieu chinh chieu 19_10" xfId="1900"/>
    <cellStyle name="T_20.Vinh Phuc" xfId="1901"/>
    <cellStyle name="T_20.Vinh Phuc_Du toan chi NSDP 2017" xfId="1902"/>
    <cellStyle name="T_2016.04.20 XAC DINH QL GD HC" xfId="1903"/>
    <cellStyle name="T_50-BB Vung tau 2011" xfId="1904"/>
    <cellStyle name="T_50-BB Vung tau 2011_120907 Thu tang them 4500" xfId="1905"/>
    <cellStyle name="T_50-BB Vung tau 2011_120907 Thu tang them 4500_160627 Dinh muc chi thuong xuyen 2017 -73% - 72-28 theo can doi cua TCT" xfId="1906"/>
    <cellStyle name="T_50-BB Vung tau 2011_120907 Thu tang them 4500_160627 tinh dieu tiet cho 3 dp tiep thu bac kan, tiep thu Quang Nam 80-20; 72-28" xfId="1907"/>
    <cellStyle name="T_50-BB Vung tau 2011_120907 Thu tang them 4500_161014 Bieu bo sung co muc tieu nam 2017 - dieu chinh chieu 19_10" xfId="1908"/>
    <cellStyle name="T_50-BB Vung tau 2011_120907 Thu tang them 4500_2016.04.20 XAC DINH QL GD HC" xfId="1909"/>
    <cellStyle name="T_50-BB Vung tau 2011_120907 Thu tang them 4500_Phu luc so 17 - Bieu bo sung co muc tieu nam 2017 - Von dau tu" xfId="1910"/>
    <cellStyle name="T_50-BB Vung tau 2011_120907 Thu tang them 4500_Tien luong" xfId="1911"/>
    <cellStyle name="T_50-BB Vung tau 2011_120907 Thu tang them 4500_Von ngoai nuoc" xfId="1912"/>
    <cellStyle name="T_50-BB Vung tau 2011_120907 Thu tang them 4500_Von ngoai nuoc_Du toan chi NSDP 2017" xfId="1913"/>
    <cellStyle name="T_50-BB Vung tau 2011_160627 Dinh muc chi thuong xuyen 2017 -73% - 72-28 theo can doi cua TCT" xfId="1914"/>
    <cellStyle name="T_50-BB Vung tau 2011_160627 tinh dieu tiet cho 3 dp tiep thu bac kan, tiep thu Quang Nam 80-20; 72-28" xfId="1915"/>
    <cellStyle name="T_50-BB Vung tau 2011_161014 Bieu bo sung co muc tieu nam 2017 - dieu chinh chieu 19_10" xfId="1916"/>
    <cellStyle name="T_50-BB Vung tau 2011_2016.04.20 XAC DINH QL GD HC" xfId="1917"/>
    <cellStyle name="T_50-BB Vung tau 2011_27-8Tong hop PA uoc 2012-DT 2013 -PA 420.000 ty-490.000 ty chuyen doi" xfId="1918"/>
    <cellStyle name="T_50-BB Vung tau 2011_27-8Tong hop PA uoc 2012-DT 2013 -PA 420.000 ty-490.000 ty chuyen doi_161014 Bieu bo sung co muc tieu nam 2017 - dieu chinh chieu 19_10" xfId="1919"/>
    <cellStyle name="T_50-BB Vung tau 2011_27-8Tong hop PA uoc 2012-DT 2013 -PA 420.000 ty-490.000 ty chuyen doi_Phu luc so 17 - Bieu bo sung co muc tieu nam 2017 - Von dau tu" xfId="1920"/>
    <cellStyle name="T_50-BB Vung tau 2011_27-8Tong hop PA uoc 2012-DT 2013 -PA 420.000 ty-490.000 ty chuyen doi_Tien luong" xfId="1921"/>
    <cellStyle name="T_50-BB Vung tau 2011_27-8Tong hop PA uoc 2012-DT 2013 -PA 420.000 ty-490.000 ty chuyen doi_Von ngoai nuoc" xfId="1922"/>
    <cellStyle name="T_50-BB Vung tau 2011_27-8Tong hop PA uoc 2012-DT 2013 -PA 420.000 ty-490.000 ty chuyen doi_Von ngoai nuoc_Du toan chi NSDP 2017" xfId="1923"/>
    <cellStyle name="T_50-BB Vung tau 2011_Phu luc so 17 - Bieu bo sung co muc tieu nam 2017 - Von dau tu" xfId="1924"/>
    <cellStyle name="T_50-BB Vung tau 2011_Tien luong" xfId="1925"/>
    <cellStyle name="T_50-BB Vung tau 2011_Von ngoai nuoc" xfId="1926"/>
    <cellStyle name="T_50-BB Vung tau 2011_Von ngoai nuoc_Du toan chi NSDP 2017" xfId="1927"/>
    <cellStyle name="T_A140816 TIEN LUONG DU TOAN 2015" xfId="1928"/>
    <cellStyle name="T_bao cao" xfId="1929"/>
    <cellStyle name="T_Bao cao so lieu kiem toan nam 2007 sua" xfId="1930"/>
    <cellStyle name="T_Bao cao so lieu kiem toan nam 2007 sua_131114- Bieu giao du toan CTMTQG 2014 giao" xfId="1931"/>
    <cellStyle name="T_Bao cao so lieu kiem toan nam 2007 sua_160715 Mau bieu du toan vong I nam 2017" xfId="1932"/>
    <cellStyle name="T_Bao cao so lieu kiem toan nam 2007 sua_Du toan chi NSDP 2017" xfId="1933"/>
    <cellStyle name="T_bao cao_131114- Bieu giao du toan CTMTQG 2014 giao" xfId="1934"/>
    <cellStyle name="T_bao cao_131114- Bieu giao du toan CTMTQG 2014 giao 2" xfId="1935"/>
    <cellStyle name="T_bao cao_131114- Bieu giao du toan CTMTQG 2014 giao_Du toan chi NSDP 2017" xfId="1936"/>
    <cellStyle name="T_bao cao_160715 Mau bieu du toan vong I nam 2017" xfId="1937"/>
    <cellStyle name="T_bao cao_Du toan chi NSDP 2017" xfId="1938"/>
    <cellStyle name="T_BBTNG-06" xfId="1939"/>
    <cellStyle name="T_BBTNG-06_131114- Bieu giao du toan CTMTQG 2014 giao" xfId="1940"/>
    <cellStyle name="T_BBTNG-06_131114- Bieu giao du toan CTMTQG 2014 giao 2" xfId="1941"/>
    <cellStyle name="T_BBTNG-06_131114- Bieu giao du toan CTMTQG 2014 giao_Du toan chi NSDP 2017" xfId="1942"/>
    <cellStyle name="T_BBTNG-06_160715 Mau bieu du toan vong I nam 2017" xfId="1943"/>
    <cellStyle name="T_BBTNG-06_Du toan chi NSDP 2017" xfId="1944"/>
    <cellStyle name="T_BC CTMT-2008 Ttinh" xfId="1945"/>
    <cellStyle name="T_BC CTMT-2008 Ttinh_131114- Bieu giao du toan CTMTQG 2014 giao" xfId="1946"/>
    <cellStyle name="T_BC CTMT-2008 Ttinh_160715 Mau bieu du toan vong I nam 2017" xfId="1947"/>
    <cellStyle name="T_BC CTMT-2008 Ttinh_Du toan chi NSDP 2017" xfId="1948"/>
    <cellStyle name="T_Bieu chi tiet Toyota - Honda-123" xfId="1949"/>
    <cellStyle name="T_Bieu DT PhiNN va tien SD dat" xfId="1950"/>
    <cellStyle name="T_Bieu kem cv 1454 ( Ca Mau)" xfId="1951"/>
    <cellStyle name="T_Bieu kem cv 1454 ( Ca Mau)_161014 Bieu bo sung co muc tieu nam 2017 - dieu chinh chieu 19_10" xfId="1952"/>
    <cellStyle name="T_Bieu kem cv 1454 ( Ca Mau)_Bieu chi tiet Toyota - Honda-123" xfId="1953"/>
    <cellStyle name="T_Bieu kem cv 1454 ( Ca Mau)_Phu luc so 17 - Bieu bo sung co muc tieu nam 2017 - Von dau tu" xfId="1954"/>
    <cellStyle name="T_Bieu kem cv 1454 ( Ca Mau)_Von ngoai nuoc" xfId="1955"/>
    <cellStyle name="T_Bieu kem cv 1454 ( Ca Mau)_Von ngoai nuoc_Du toan chi NSDP 2017" xfId="1956"/>
    <cellStyle name="T_Bieu mau danh muc du an thuoc CTMTQG nam 2008" xfId="1957"/>
    <cellStyle name="T_Bieu mau danh muc du an thuoc CTMTQG nam 2008_131114- Bieu giao du toan CTMTQG 2014 giao" xfId="1958"/>
    <cellStyle name="T_Bieu mau danh muc du an thuoc CTMTQG nam 2008_160715 Mau bieu du toan vong I nam 2017" xfId="1959"/>
    <cellStyle name="T_Bieu mau danh muc du an thuoc CTMTQG nam 2008_Du toan chi NSDP 2017" xfId="1960"/>
    <cellStyle name="T_Bieu tong hop nhu cau ung 2011 da chon loc -Mien nui" xfId="1961"/>
    <cellStyle name="T_Bieu tong hop nhu cau ung 2011 da chon loc -Mien nui_131114- Bieu giao du toan CTMTQG 2014 giao" xfId="1962"/>
    <cellStyle name="T_Bieu tong hop nhu cau ung 2011 da chon loc -Mien nui_160715 Mau bieu du toan vong I nam 2017" xfId="1963"/>
    <cellStyle name="T_Bieu tong hop nhu cau ung 2011 da chon loc -Mien nui_Du toan chi NSDP 2017" xfId="1964"/>
    <cellStyle name="T_Book1" xfId="1965"/>
    <cellStyle name="T_Book1_1" xfId="1966"/>
    <cellStyle name="T_Book1_1_131114- Bieu giao du toan CTMTQG 2014 giao" xfId="1967"/>
    <cellStyle name="T_Book1_1_160715 Mau bieu du toan vong I nam 2017" xfId="1968"/>
    <cellStyle name="T_Book1_1_A160621 Dia phuong bao cao" xfId="1969"/>
    <cellStyle name="T_Book1_1_A160715 Tang thu de lai 2015" xfId="1970"/>
    <cellStyle name="T_Book1_1_Bieu tong hop nhu cau ung 2011 da chon loc -Mien nui" xfId="1971"/>
    <cellStyle name="T_Book1_1_Bieu tong hop nhu cau ung 2011 da chon loc -Mien nui_131114- Bieu giao du toan CTMTQG 2014 giao" xfId="1972"/>
    <cellStyle name="T_Book1_1_Bieu tong hop nhu cau ung 2011 da chon loc -Mien nui_160715 Mau bieu du toan vong I nam 2017" xfId="1973"/>
    <cellStyle name="T_Book1_1_Bieu tong hop nhu cau ung 2011 da chon loc -Mien nui_Du toan chi NSDP 2017" xfId="1974"/>
    <cellStyle name="T_Book1_1_Book1" xfId="1975"/>
    <cellStyle name="T_Book1_1_CPK" xfId="1976"/>
    <cellStyle name="T_Book1_1_CPK_131114- Bieu giao du toan CTMTQG 2014 giao" xfId="1977"/>
    <cellStyle name="T_Book1_1_CPK_131114- Bieu giao du toan CTMTQG 2014 giao 2" xfId="1978"/>
    <cellStyle name="T_Book1_1_CPK_131114- Bieu giao du toan CTMTQG 2014 giao_Du toan chi NSDP 2017" xfId="1979"/>
    <cellStyle name="T_Book1_1_CPK_160715 Mau bieu du toan vong I nam 2017" xfId="1980"/>
    <cellStyle name="T_Book1_1_CPK_Du toan chi NSDP 2017" xfId="1981"/>
    <cellStyle name="T_Book1_1_Du toan chi NSDP 2017" xfId="1982"/>
    <cellStyle name="T_Book1_1_Luy ke von ung nam 2011 -Thoa gui ngay 12-8-2012" xfId="1983"/>
    <cellStyle name="T_Book1_1_Luy ke von ung nam 2011 -Thoa gui ngay 12-8-2012_131114- Bieu giao du toan CTMTQG 2014 giao" xfId="1984"/>
    <cellStyle name="T_Book1_1_Luy ke von ung nam 2011 -Thoa gui ngay 12-8-2012_131114- Bieu giao du toan CTMTQG 2014 giao 2" xfId="1985"/>
    <cellStyle name="T_Book1_1_Luy ke von ung nam 2011 -Thoa gui ngay 12-8-2012_131114- Bieu giao du toan CTMTQG 2014 giao_Du toan chi NSDP 2017" xfId="1986"/>
    <cellStyle name="T_Book1_1_Luy ke von ung nam 2011 -Thoa gui ngay 12-8-2012_160715 Mau bieu du toan vong I nam 2017" xfId="1987"/>
    <cellStyle name="T_Book1_1_Luy ke von ung nam 2011 -Thoa gui ngay 12-8-2012_Du toan chi NSDP 2017" xfId="1988"/>
    <cellStyle name="T_Book1_1_Thiet bi" xfId="1989"/>
    <cellStyle name="T_Book1_1_Thiet bi_131114- Bieu giao du toan CTMTQG 2014 giao" xfId="1990"/>
    <cellStyle name="T_Book1_1_Thiet bi_131114- Bieu giao du toan CTMTQG 2014 giao 2" xfId="1991"/>
    <cellStyle name="T_Book1_1_Thiet bi_131114- Bieu giao du toan CTMTQG 2014 giao_Du toan chi NSDP 2017" xfId="1992"/>
    <cellStyle name="T_Book1_1_Thiet bi_160715 Mau bieu du toan vong I nam 2017" xfId="1993"/>
    <cellStyle name="T_Book1_1_Thiet bi_Du toan chi NSDP 2017" xfId="1994"/>
    <cellStyle name="T_Book1_131114- Bieu giao du toan CTMTQG 2014 giao" xfId="1995"/>
    <cellStyle name="T_Book1_131114- Bieu giao du toan CTMTQG 2014 giao 2" xfId="1996"/>
    <cellStyle name="T_Book1_131114- Bieu giao du toan CTMTQG 2014 giao_Du toan chi NSDP 2017" xfId="1997"/>
    <cellStyle name="T_Book1_160627 Dinh muc chi thuong xuyen 2017 -73% - 72-28 theo can doi cua TCT" xfId="1998"/>
    <cellStyle name="T_Book1_160627 tinh dieu tiet cho 3 dp tiep thu bac kan, tiep thu Quang Nam 80-20; 72-28" xfId="1999"/>
    <cellStyle name="T_Book1_160715 Mau bieu du toan vong I nam 2017" xfId="2000"/>
    <cellStyle name="T_Book1_161014 Bieu bo sung co muc tieu nam 2017 - dieu chinh chieu 19_10" xfId="2001"/>
    <cellStyle name="T_Book1_18_Vinh Phuc_HSV2_2015" xfId="2002"/>
    <cellStyle name="T_Book1_18_Vinh Phuc_Khai toan_2015" xfId="2003"/>
    <cellStyle name="T_Book1_2" xfId="2004"/>
    <cellStyle name="T_Book1_3" xfId="2005"/>
    <cellStyle name="T_Book1_33_Khanh Hoa (gui lai)_Bieu mau du toan 2015 _kem CV 1780" xfId="2006"/>
    <cellStyle name="T_Book1_4 BIEU DU TOAN 2015 -GUI CUC" xfId="2007"/>
    <cellStyle name="T_Book1_42_Gia Lai_Khai toan DT thu NSNN 2015" xfId="2008"/>
    <cellStyle name="T_Book1_A160621 Dia phuong bao cao" xfId="2009"/>
    <cellStyle name="T_Book1_A160715 Tang thu de lai 2015" xfId="2010"/>
    <cellStyle name="T_Book1_BC NQ11-CP - chinh sua lai" xfId="2011"/>
    <cellStyle name="T_Book1_BC NQ11-CP - chinh sua lai_131114- Bieu giao du toan CTMTQG 2014 giao" xfId="2012"/>
    <cellStyle name="T_Book1_BC NQ11-CP - chinh sua lai_160715 Mau bieu du toan vong I nam 2017" xfId="2013"/>
    <cellStyle name="T_Book1_BC NQ11-CP - chinh sua lai_Du toan chi NSDP 2017" xfId="2014"/>
    <cellStyle name="T_Book1_BC NQ11-CP-Quynh sau bieu so3" xfId="2015"/>
    <cellStyle name="T_Book1_BC NQ11-CP-Quynh sau bieu so3_131114- Bieu giao du toan CTMTQG 2014 giao" xfId="2016"/>
    <cellStyle name="T_Book1_BC NQ11-CP-Quynh sau bieu so3_160715 Mau bieu du toan vong I nam 2017" xfId="2017"/>
    <cellStyle name="T_Book1_BC NQ11-CP-Quynh sau bieu so3_Du toan chi NSDP 2017" xfId="2018"/>
    <cellStyle name="T_Book1_BC_NQ11-CP_-_Thao_sua_lai" xfId="2019"/>
    <cellStyle name="T_Book1_BC_NQ11-CP_-_Thao_sua_lai_131114- Bieu giao du toan CTMTQG 2014 giao" xfId="2020"/>
    <cellStyle name="T_Book1_BC_NQ11-CP_-_Thao_sua_lai_160715 Mau bieu du toan vong I nam 2017" xfId="2021"/>
    <cellStyle name="T_Book1_BC_NQ11-CP_-_Thao_sua_lai_Du toan chi NSDP 2017" xfId="2022"/>
    <cellStyle name="T_Book1_Bieu chi tiet Toyota - Honda-123" xfId="2023"/>
    <cellStyle name="T_Book1_Bieu mau danh muc du an thuoc CTMTQG nam 2008" xfId="2024"/>
    <cellStyle name="T_Book1_Bieu mau danh muc du an thuoc CTMTQG nam 2008_131114- Bieu giao du toan CTMTQG 2014 giao" xfId="2025"/>
    <cellStyle name="T_Book1_Bieu mau danh muc du an thuoc CTMTQG nam 2008_160715 Mau bieu du toan vong I nam 2017" xfId="2026"/>
    <cellStyle name="T_Book1_Bieu mau danh muc du an thuoc CTMTQG nam 2008_Du toan chi NSDP 2017" xfId="2027"/>
    <cellStyle name="T_Book1_Bieu tong hop nhu cau ung 2011 da chon loc -Mien nui" xfId="2028"/>
    <cellStyle name="T_Book1_Bieu tong hop nhu cau ung 2011 da chon loc -Mien nui_131114- Bieu giao du toan CTMTQG 2014 giao" xfId="2029"/>
    <cellStyle name="T_Book1_Bieu tong hop nhu cau ung 2011 da chon loc -Mien nui_160715 Mau bieu du toan vong I nam 2017" xfId="2030"/>
    <cellStyle name="T_Book1_Bieu tong hop nhu cau ung 2011 da chon loc -Mien nui_Du toan chi NSDP 2017" xfId="2031"/>
    <cellStyle name="T_Book1_Book1" xfId="2032"/>
    <cellStyle name="T_Book1_Book1_1" xfId="2033"/>
    <cellStyle name="T_Book1_Book1_131114- Bieu giao du toan CTMTQG 2014 giao" xfId="2034"/>
    <cellStyle name="T_Book1_Book1_160715 Mau bieu du toan vong I nam 2017" xfId="2035"/>
    <cellStyle name="T_Book1_Book1_A160621 Dia phuong bao cao" xfId="2036"/>
    <cellStyle name="T_Book1_Book1_A160715 Tang thu de lai 2015" xfId="2037"/>
    <cellStyle name="T_Book1_Book1_Du toan chi NSDP 2017" xfId="2038"/>
    <cellStyle name="T_Book1_Cong trinh co y kien LD_Dang_NN_2011-Tay nguyen-9-10" xfId="2039"/>
    <cellStyle name="T_Book1_Cong trinh co y kien LD_Dang_NN_2011-Tay nguyen-9-10_131114- Bieu giao du toan CTMTQG 2014 giao" xfId="2040"/>
    <cellStyle name="T_Book1_Cong trinh co y kien LD_Dang_NN_2011-Tay nguyen-9-10_131114- Bieu giao du toan CTMTQG 2014 giao 2" xfId="2041"/>
    <cellStyle name="T_Book1_Cong trinh co y kien LD_Dang_NN_2011-Tay nguyen-9-10_131114- Bieu giao du toan CTMTQG 2014 giao_Du toan chi NSDP 2017" xfId="2042"/>
    <cellStyle name="T_Book1_Cong trinh co y kien LD_Dang_NN_2011-Tay nguyen-9-10_160715 Mau bieu du toan vong I nam 2017" xfId="2043"/>
    <cellStyle name="T_Book1_Cong trinh co y kien LD_Dang_NN_2011-Tay nguyen-9-10_Du toan chi NSDP 2017" xfId="2044"/>
    <cellStyle name="T_Book1_CPK" xfId="2045"/>
    <cellStyle name="T_Book1_CPK_131114- Bieu giao du toan CTMTQG 2014 giao" xfId="2046"/>
    <cellStyle name="T_Book1_CPK_160715 Mau bieu du toan vong I nam 2017" xfId="2047"/>
    <cellStyle name="T_Book1_CPK_Du toan chi NSDP 2017" xfId="2048"/>
    <cellStyle name="T_Book1_CTMTQG 2015" xfId="2049"/>
    <cellStyle name="T_Book1_CTMTQG 2015_Du toan chi NSDP 2017" xfId="2050"/>
    <cellStyle name="T_Book1_Du an khoi cong moi nam 2010" xfId="2051"/>
    <cellStyle name="T_Book1_Du an khoi cong moi nam 2010_131114- Bieu giao du toan CTMTQG 2014 giao" xfId="2052"/>
    <cellStyle name="T_Book1_Du an khoi cong moi nam 2010_160715 Mau bieu du toan vong I nam 2017" xfId="2053"/>
    <cellStyle name="T_Book1_Du an khoi cong moi nam 2010_Du toan chi NSDP 2017" xfId="2054"/>
    <cellStyle name="T_Book1_Hang Tom goi9 9-07(Cau 12 sua)" xfId="2055"/>
    <cellStyle name="T_Book1_Ket qua phan bo von nam 2008" xfId="2056"/>
    <cellStyle name="T_Book1_Ket qua phan bo von nam 2008_131114- Bieu giao du toan CTMTQG 2014 giao" xfId="2057"/>
    <cellStyle name="T_Book1_Ket qua phan bo von nam 2008_160715 Mau bieu du toan vong I nam 2017" xfId="2058"/>
    <cellStyle name="T_Book1_Ket qua phan bo von nam 2008_Du toan chi NSDP 2017" xfId="2059"/>
    <cellStyle name="T_Book1_KH XDCB_2008 lan 2 sua ngay 10-11" xfId="2060"/>
    <cellStyle name="T_Book1_KH XDCB_2008 lan 2 sua ngay 10-11_131114- Bieu giao du toan CTMTQG 2014 giao" xfId="2061"/>
    <cellStyle name="T_Book1_KH XDCB_2008 lan 2 sua ngay 10-11_160715 Mau bieu du toan vong I nam 2017" xfId="2062"/>
    <cellStyle name="T_Book1_KH XDCB_2008 lan 2 sua ngay 10-11_Du toan chi NSDP 2017" xfId="2063"/>
    <cellStyle name="T_Book1_Khoi luong chinh Hang Tom" xfId="2064"/>
    <cellStyle name="T_Book1_Luy ke von ung nam 2011 -Thoa gui ngay 12-8-2012" xfId="2065"/>
    <cellStyle name="T_Book1_Luy ke von ung nam 2011 -Thoa gui ngay 12-8-2012_131114- Bieu giao du toan CTMTQG 2014 giao" xfId="2066"/>
    <cellStyle name="T_Book1_Luy ke von ung nam 2011 -Thoa gui ngay 12-8-2012_131114- Bieu giao du toan CTMTQG 2014 giao 2" xfId="2067"/>
    <cellStyle name="T_Book1_Luy ke von ung nam 2011 -Thoa gui ngay 12-8-2012_131114- Bieu giao du toan CTMTQG 2014 giao_Du toan chi NSDP 2017" xfId="2068"/>
    <cellStyle name="T_Book1_Luy ke von ung nam 2011 -Thoa gui ngay 12-8-2012_160715 Mau bieu du toan vong I nam 2017" xfId="2069"/>
    <cellStyle name="T_Book1_Luy ke von ung nam 2011 -Thoa gui ngay 12-8-2012_Du toan chi NSDP 2017" xfId="2070"/>
    <cellStyle name="T_Book1_Nhu cau von ung truoc 2011 Tha h Hoa + Nge An gui TW" xfId="2071"/>
    <cellStyle name="T_Book1_Nhu cau von ung truoc 2011 Tha h Hoa + Nge An gui TW_131114- Bieu giao du toan CTMTQG 2014 giao" xfId="2072"/>
    <cellStyle name="T_Book1_Nhu cau von ung truoc 2011 Tha h Hoa + Nge An gui TW_131114- Bieu giao du toan CTMTQG 2014 giao 2" xfId="2073"/>
    <cellStyle name="T_Book1_Nhu cau von ung truoc 2011 Tha h Hoa + Nge An gui TW_131114- Bieu giao du toan CTMTQG 2014 giao_Du toan chi NSDP 2017" xfId="2074"/>
    <cellStyle name="T_Book1_Nhu cau von ung truoc 2011 Tha h Hoa + Nge An gui TW_160715 Mau bieu du toan vong I nam 2017" xfId="2075"/>
    <cellStyle name="T_Book1_Nhu cau von ung truoc 2011 Tha h Hoa + Nge An gui TW_Du toan chi NSDP 2017" xfId="2076"/>
    <cellStyle name="T_Book1_Phu luc so 17 - Bieu bo sung co muc tieu nam 2017 - Von dau tu" xfId="2077"/>
    <cellStyle name="T_Book1_phu luc tong ket tinh hinh TH giai doan 03-10 (ngay 30)" xfId="2078"/>
    <cellStyle name="T_Book1_phu luc tong ket tinh hinh TH giai doan 03-10 (ngay 30)_131114- Bieu giao du toan CTMTQG 2014 giao" xfId="2079"/>
    <cellStyle name="T_Book1_phu luc tong ket tinh hinh TH giai doan 03-10 (ngay 30)_131114- Bieu giao du toan CTMTQG 2014 giao 2" xfId="2080"/>
    <cellStyle name="T_Book1_phu luc tong ket tinh hinh TH giai doan 03-10 (ngay 30)_131114- Bieu giao du toan CTMTQG 2014 giao_Du toan chi NSDP 2017" xfId="2081"/>
    <cellStyle name="T_Book1_phu luc tong ket tinh hinh TH giai doan 03-10 (ngay 30)_160715 Mau bieu du toan vong I nam 2017" xfId="2082"/>
    <cellStyle name="T_Book1_phu luc tong ket tinh hinh TH giai doan 03-10 (ngay 30)_Du toan chi NSDP 2017" xfId="2083"/>
    <cellStyle name="T_Book1_TN - Ho tro khac 2011" xfId="2084"/>
    <cellStyle name="T_Book1_TN - Ho tro khac 2011_131114- Bieu giao du toan CTMTQG 2014 giao" xfId="2085"/>
    <cellStyle name="T_Book1_TN - Ho tro khac 2011_131114- Bieu giao du toan CTMTQG 2014 giao 2" xfId="2086"/>
    <cellStyle name="T_Book1_TN - Ho tro khac 2011_131114- Bieu giao du toan CTMTQG 2014 giao_Du toan chi NSDP 2017" xfId="2087"/>
    <cellStyle name="T_Book1_TN - Ho tro khac 2011_160715 Mau bieu du toan vong I nam 2017" xfId="2088"/>
    <cellStyle name="T_Book1_TN - Ho tro khac 2011_Du toan chi NSDP 2017" xfId="2089"/>
    <cellStyle name="T_Book1_TH Ket qua thao luan nam 2015 - Vong 1- TCT (Nhan)" xfId="2090"/>
    <cellStyle name="T_Book1_TH Ket qua thao luan nam 2015 - Vong 1- TCT (Nhan)_161014 Bieu bo sung co muc tieu nam 2017 - dieu chinh chieu 19_10" xfId="2091"/>
    <cellStyle name="T_Book1_TH Ket qua thao luan nam 2015 - Vong 1- TCT (Nhan)_Phu luc so 17 - Bieu bo sung co muc tieu nam 2017 - Von dau tu" xfId="2092"/>
    <cellStyle name="T_Book1_TH Ket qua thao luan nam 2015 - Vong 1- TCT (Nhan)_Von ngoai nuoc" xfId="2093"/>
    <cellStyle name="T_Book1_TH Ket qua thao luan nam 2015 - Vong 1- TCT (Nhan)_Von ngoai nuoc_Du toan chi NSDP 2017" xfId="2094"/>
    <cellStyle name="T_Book1_TH ung tren 70%-Ra soat phap ly-8-6 (dung de chuyen vao vu TH)" xfId="2095"/>
    <cellStyle name="T_Book1_TH ung tren 70%-Ra soat phap ly-8-6 (dung de chuyen vao vu TH)_131114- Bieu giao du toan CTMTQG 2014 giao" xfId="2096"/>
    <cellStyle name="T_Book1_TH ung tren 70%-Ra soat phap ly-8-6 (dung de chuyen vao vu TH)_131114- Bieu giao du toan CTMTQG 2014 giao 2" xfId="2097"/>
    <cellStyle name="T_Book1_TH ung tren 70%-Ra soat phap ly-8-6 (dung de chuyen vao vu TH)_131114- Bieu giao du toan CTMTQG 2014 giao_Du toan chi NSDP 2017" xfId="2098"/>
    <cellStyle name="T_Book1_TH ung tren 70%-Ra soat phap ly-8-6 (dung de chuyen vao vu TH)_160715 Mau bieu du toan vong I nam 2017" xfId="2099"/>
    <cellStyle name="T_Book1_TH ung tren 70%-Ra soat phap ly-8-6 (dung de chuyen vao vu TH)_Du toan chi NSDP 2017" xfId="2100"/>
    <cellStyle name="T_Book1_TH y kien LD_KH 2010 Ca Nuoc 22-9-2011-Gui ca Vu" xfId="2101"/>
    <cellStyle name="T_Book1_TH y kien LD_KH 2010 Ca Nuoc 22-9-2011-Gui ca Vu_131114- Bieu giao du toan CTMTQG 2014 giao" xfId="2102"/>
    <cellStyle name="T_Book1_TH y kien LD_KH 2010 Ca Nuoc 22-9-2011-Gui ca Vu_131114- Bieu giao du toan CTMTQG 2014 giao 2" xfId="2103"/>
    <cellStyle name="T_Book1_TH y kien LD_KH 2010 Ca Nuoc 22-9-2011-Gui ca Vu_131114- Bieu giao du toan CTMTQG 2014 giao_Du toan chi NSDP 2017" xfId="2104"/>
    <cellStyle name="T_Book1_TH y kien LD_KH 2010 Ca Nuoc 22-9-2011-Gui ca Vu_160715 Mau bieu du toan vong I nam 2017" xfId="2105"/>
    <cellStyle name="T_Book1_TH y kien LD_KH 2010 Ca Nuoc 22-9-2011-Gui ca Vu_Du toan chi NSDP 2017" xfId="2106"/>
    <cellStyle name="T_Book1_Thiet bi" xfId="2107"/>
    <cellStyle name="T_Book1_Thiet bi_131114- Bieu giao du toan CTMTQG 2014 giao" xfId="2108"/>
    <cellStyle name="T_Book1_Thiet bi_160715 Mau bieu du toan vong I nam 2017" xfId="2109"/>
    <cellStyle name="T_Book1_Thiet bi_Du toan chi NSDP 2017" xfId="2110"/>
    <cellStyle name="T_Book1_ung truoc 2011 NSTW Thanh Hoa + Nge An gui Thu 12-5" xfId="2111"/>
    <cellStyle name="T_Book1_ung truoc 2011 NSTW Thanh Hoa + Nge An gui Thu 12-5_131114- Bieu giao du toan CTMTQG 2014 giao" xfId="2112"/>
    <cellStyle name="T_Book1_ung truoc 2011 NSTW Thanh Hoa + Nge An gui Thu 12-5_131114- Bieu giao du toan CTMTQG 2014 giao 2" xfId="2113"/>
    <cellStyle name="T_Book1_ung truoc 2011 NSTW Thanh Hoa + Nge An gui Thu 12-5_131114- Bieu giao du toan CTMTQG 2014 giao_Du toan chi NSDP 2017" xfId="2114"/>
    <cellStyle name="T_Book1_ung truoc 2011 NSTW Thanh Hoa + Nge An gui Thu 12-5_160715 Mau bieu du toan vong I nam 2017" xfId="2115"/>
    <cellStyle name="T_Book1_ung truoc 2011 NSTW Thanh Hoa + Nge An gui Thu 12-5_Du toan chi NSDP 2017" xfId="2116"/>
    <cellStyle name="T_Book1_Von ngoai nuoc" xfId="2117"/>
    <cellStyle name="T_Book1_Von ngoai nuoc_Du toan chi NSDP 2017" xfId="2118"/>
    <cellStyle name="T_Copy of Bao cao  XDCB 7 thang nam 2008_So KH&amp;DT SUA" xfId="2119"/>
    <cellStyle name="T_Copy of Bao cao  XDCB 7 thang nam 2008_So KH&amp;DT SUA_131114- Bieu giao du toan CTMTQG 2014 giao" xfId="2120"/>
    <cellStyle name="T_Copy of Bao cao  XDCB 7 thang nam 2008_So KH&amp;DT SUA_160715 Mau bieu du toan vong I nam 2017" xfId="2121"/>
    <cellStyle name="T_Copy of Bao cao  XDCB 7 thang nam 2008_So KH&amp;DT SUA_Du toan chi NSDP 2017" xfId="2122"/>
    <cellStyle name="T_CPK" xfId="2123"/>
    <cellStyle name="T_CPK_131114- Bieu giao du toan CTMTQG 2014 giao" xfId="2124"/>
    <cellStyle name="T_CPK_131114- Bieu giao du toan CTMTQG 2014 giao 2" xfId="2125"/>
    <cellStyle name="T_CPK_131114- Bieu giao du toan CTMTQG 2014 giao_Du toan chi NSDP 2017" xfId="2126"/>
    <cellStyle name="T_CPK_160715 Mau bieu du toan vong I nam 2017" xfId="2127"/>
    <cellStyle name="T_CPK_Du toan chi NSDP 2017" xfId="2128"/>
    <cellStyle name="T_CTMTQG 2008" xfId="2129"/>
    <cellStyle name="T_CTMTQG 2008_131114- Bieu giao du toan CTMTQG 2014 giao" xfId="2130"/>
    <cellStyle name="T_CTMTQG 2008_160715 Mau bieu du toan vong I nam 2017" xfId="2131"/>
    <cellStyle name="T_CTMTQG 2008_Bieu mau danh muc du an thuoc CTMTQG nam 2008" xfId="2132"/>
    <cellStyle name="T_CTMTQG 2008_Bieu mau danh muc du an thuoc CTMTQG nam 2008_131114- Bieu giao du toan CTMTQG 2014 giao" xfId="2133"/>
    <cellStyle name="T_CTMTQG 2008_Bieu mau danh muc du an thuoc CTMTQG nam 2008_160715 Mau bieu du toan vong I nam 2017" xfId="2134"/>
    <cellStyle name="T_CTMTQG 2008_Bieu mau danh muc du an thuoc CTMTQG nam 2008_Du toan chi NSDP 2017" xfId="2135"/>
    <cellStyle name="T_CTMTQG 2008_Du toan chi NSDP 2017" xfId="2136"/>
    <cellStyle name="T_CTMTQG 2008_Hi-Tong hop KQ phan bo KH nam 08- LD fong giao 15-11-08" xfId="2137"/>
    <cellStyle name="T_CTMTQG 2008_Hi-Tong hop KQ phan bo KH nam 08- LD fong giao 15-11-08_131114- Bieu giao du toan CTMTQG 2014 giao" xfId="2138"/>
    <cellStyle name="T_CTMTQG 2008_Hi-Tong hop KQ phan bo KH nam 08- LD fong giao 15-11-08_160715 Mau bieu du toan vong I nam 2017" xfId="2139"/>
    <cellStyle name="T_CTMTQG 2008_Hi-Tong hop KQ phan bo KH nam 08- LD fong giao 15-11-08_Du toan chi NSDP 2017" xfId="2140"/>
    <cellStyle name="T_CTMTQG 2008_Ket qua thuc hien nam 2008" xfId="2141"/>
    <cellStyle name="T_CTMTQG 2008_Ket qua thuc hien nam 2008_131114- Bieu giao du toan CTMTQG 2014 giao" xfId="2142"/>
    <cellStyle name="T_CTMTQG 2008_Ket qua thuc hien nam 2008_160715 Mau bieu du toan vong I nam 2017" xfId="2143"/>
    <cellStyle name="T_CTMTQG 2008_Ket qua thuc hien nam 2008_Du toan chi NSDP 2017" xfId="2144"/>
    <cellStyle name="T_CTMTQG 2008_KH XDCB_2008 lan 1" xfId="2145"/>
    <cellStyle name="T_CTMTQG 2008_KH XDCB_2008 lan 1 sua ngay 27-10" xfId="2146"/>
    <cellStyle name="T_CTMTQG 2008_KH XDCB_2008 lan 1 sua ngay 27-10_131114- Bieu giao du toan CTMTQG 2014 giao" xfId="2147"/>
    <cellStyle name="T_CTMTQG 2008_KH XDCB_2008 lan 1 sua ngay 27-10_160715 Mau bieu du toan vong I nam 2017" xfId="2148"/>
    <cellStyle name="T_CTMTQG 2008_KH XDCB_2008 lan 1 sua ngay 27-10_Du toan chi NSDP 2017" xfId="2149"/>
    <cellStyle name="T_CTMTQG 2008_KH XDCB_2008 lan 1_131114- Bieu giao du toan CTMTQG 2014 giao" xfId="2150"/>
    <cellStyle name="T_CTMTQG 2008_KH XDCB_2008 lan 1_160715 Mau bieu du toan vong I nam 2017" xfId="2151"/>
    <cellStyle name="T_CTMTQG 2008_KH XDCB_2008 lan 1_Du toan chi NSDP 2017" xfId="2152"/>
    <cellStyle name="T_CTMTQG 2008_KH XDCB_2008 lan 2 sua ngay 10-11" xfId="2153"/>
    <cellStyle name="T_CTMTQG 2008_KH XDCB_2008 lan 2 sua ngay 10-11_131114- Bieu giao du toan CTMTQG 2014 giao" xfId="2154"/>
    <cellStyle name="T_CTMTQG 2008_KH XDCB_2008 lan 2 sua ngay 10-11_160715 Mau bieu du toan vong I nam 2017" xfId="2155"/>
    <cellStyle name="T_CTMTQG 2008_KH XDCB_2008 lan 2 sua ngay 10-11_Du toan chi NSDP 2017" xfId="2156"/>
    <cellStyle name="T_CTMTQG 2015" xfId="2157"/>
    <cellStyle name="T_CTMTQG 2015_Du toan chi NSDP 2017" xfId="2158"/>
    <cellStyle name="T_Chuan bi dau tu nam 2008" xfId="2159"/>
    <cellStyle name="T_Chuan bi dau tu nam 2008_131114- Bieu giao du toan CTMTQG 2014 giao" xfId="2160"/>
    <cellStyle name="T_Chuan bi dau tu nam 2008_160715 Mau bieu du toan vong I nam 2017" xfId="2161"/>
    <cellStyle name="T_Chuan bi dau tu nam 2008_Du toan chi NSDP 2017" xfId="2162"/>
    <cellStyle name="T_DT 2012" xfId="2163"/>
    <cellStyle name="T_DT NAM 2015_(Cac bieu ky hieu DT)" xfId="2164"/>
    <cellStyle name="T_DT12" xfId="2165"/>
    <cellStyle name="T_DT14           Du Toan  Thu no" xfId="2166"/>
    <cellStyle name="T_DT2         Tong Hop Du toan thu  2014" xfId="2167"/>
    <cellStyle name="T_DT4              .So thu 6 thang dau nam cua 6 nam" xfId="2168"/>
    <cellStyle name="T_DT5            Thong ke Bieu nop NSNN 5nam" xfId="2169"/>
    <cellStyle name="T_Du an khoi cong moi nam 2010" xfId="2170"/>
    <cellStyle name="T_Du an khoi cong moi nam 2010_131114- Bieu giao du toan CTMTQG 2014 giao" xfId="2171"/>
    <cellStyle name="T_Du an khoi cong moi nam 2010_160715 Mau bieu du toan vong I nam 2017" xfId="2172"/>
    <cellStyle name="T_Du an khoi cong moi nam 2010_Du toan chi NSDP 2017" xfId="2173"/>
    <cellStyle name="T_DU AN TKQH VA CHUAN BI DAU TU NAM 2007 sua ngay 9-11" xfId="2174"/>
    <cellStyle name="T_DU AN TKQH VA CHUAN BI DAU TU NAM 2007 sua ngay 9-11_131114- Bieu giao du toan CTMTQG 2014 giao" xfId="2175"/>
    <cellStyle name="T_DU AN TKQH VA CHUAN BI DAU TU NAM 2007 sua ngay 9-11_160715 Mau bieu du toan vong I nam 2017" xfId="2176"/>
    <cellStyle name="T_DU AN TKQH VA CHUAN BI DAU TU NAM 2007 sua ngay 9-11_Bieu mau danh muc du an thuoc CTMTQG nam 2008" xfId="2177"/>
    <cellStyle name="T_DU AN TKQH VA CHUAN BI DAU TU NAM 2007 sua ngay 9-11_Bieu mau danh muc du an thuoc CTMTQG nam 2008_131114- Bieu giao du toan CTMTQG 2014 giao" xfId="2178"/>
    <cellStyle name="T_DU AN TKQH VA CHUAN BI DAU TU NAM 2007 sua ngay 9-11_Bieu mau danh muc du an thuoc CTMTQG nam 2008_160715 Mau bieu du toan vong I nam 2017" xfId="2179"/>
    <cellStyle name="T_DU AN TKQH VA CHUAN BI DAU TU NAM 2007 sua ngay 9-11_Bieu mau danh muc du an thuoc CTMTQG nam 2008_Du toan chi NSDP 2017" xfId="2180"/>
    <cellStyle name="T_DU AN TKQH VA CHUAN BI DAU TU NAM 2007 sua ngay 9-11_Du an khoi cong moi nam 2010" xfId="2181"/>
    <cellStyle name="T_DU AN TKQH VA CHUAN BI DAU TU NAM 2007 sua ngay 9-11_Du an khoi cong moi nam 2010_131114- Bieu giao du toan CTMTQG 2014 giao" xfId="2182"/>
    <cellStyle name="T_DU AN TKQH VA CHUAN BI DAU TU NAM 2007 sua ngay 9-11_Du an khoi cong moi nam 2010_160715 Mau bieu du toan vong I nam 2017" xfId="2183"/>
    <cellStyle name="T_DU AN TKQH VA CHUAN BI DAU TU NAM 2007 sua ngay 9-11_Du an khoi cong moi nam 2010_Du toan chi NSDP 2017" xfId="2184"/>
    <cellStyle name="T_DU AN TKQH VA CHUAN BI DAU TU NAM 2007 sua ngay 9-11_Du toan chi NSDP 2017" xfId="2185"/>
    <cellStyle name="T_DU AN TKQH VA CHUAN BI DAU TU NAM 2007 sua ngay 9-11_Ket qua phan bo von nam 2008" xfId="2186"/>
    <cellStyle name="T_DU AN TKQH VA CHUAN BI DAU TU NAM 2007 sua ngay 9-11_Ket qua phan bo von nam 2008_131114- Bieu giao du toan CTMTQG 2014 giao" xfId="2187"/>
    <cellStyle name="T_DU AN TKQH VA CHUAN BI DAU TU NAM 2007 sua ngay 9-11_Ket qua phan bo von nam 2008_160715 Mau bieu du toan vong I nam 2017" xfId="2188"/>
    <cellStyle name="T_DU AN TKQH VA CHUAN BI DAU TU NAM 2007 sua ngay 9-11_Ket qua phan bo von nam 2008_Du toan chi NSDP 2017" xfId="2189"/>
    <cellStyle name="T_DU AN TKQH VA CHUAN BI DAU TU NAM 2007 sua ngay 9-11_KH XDCB_2008 lan 2 sua ngay 10-11" xfId="2190"/>
    <cellStyle name="T_DU AN TKQH VA CHUAN BI DAU TU NAM 2007 sua ngay 9-11_KH XDCB_2008 lan 2 sua ngay 10-11_131114- Bieu giao du toan CTMTQG 2014 giao" xfId="2191"/>
    <cellStyle name="T_DU AN TKQH VA CHUAN BI DAU TU NAM 2007 sua ngay 9-11_KH XDCB_2008 lan 2 sua ngay 10-11_160715 Mau bieu du toan vong I nam 2017" xfId="2192"/>
    <cellStyle name="T_DU AN TKQH VA CHUAN BI DAU TU NAM 2007 sua ngay 9-11_KH XDCB_2008 lan 2 sua ngay 10-11_Du toan chi NSDP 2017" xfId="2193"/>
    <cellStyle name="T_du toan dieu chinh  20-8-2006" xfId="2194"/>
    <cellStyle name="T_du toan dieu chinh  20-8-2006_131114- Bieu giao du toan CTMTQG 2014 giao" xfId="2195"/>
    <cellStyle name="T_du toan dieu chinh  20-8-2006_131114- Bieu giao du toan CTMTQG 2014 giao 2" xfId="2196"/>
    <cellStyle name="T_du toan dieu chinh  20-8-2006_131114- Bieu giao du toan CTMTQG 2014 giao_Du toan chi NSDP 2017" xfId="2197"/>
    <cellStyle name="T_du toan dieu chinh  20-8-2006_160715 Mau bieu du toan vong I nam 2017" xfId="2198"/>
    <cellStyle name="T_du toan dieu chinh  20-8-2006_Du toan chi NSDP 2017" xfId="2199"/>
    <cellStyle name="T_Ho so DT thu NSNN nam 2014 (V1)" xfId="2200"/>
    <cellStyle name="T_Ho so DT thu NSNN nam 2014 (V1)_161014 Bieu bo sung co muc tieu nam 2017 - dieu chinh chieu 19_10" xfId="2201"/>
    <cellStyle name="T_Ho so DT thu NSNN nam 2014 (V1)_Bieu chi tiet Toyota - Honda-123" xfId="2202"/>
    <cellStyle name="T_Ho so DT thu NSNN nam 2014 (V1)_Phu luc so 17 - Bieu bo sung co muc tieu nam 2017 - Von dau tu" xfId="2203"/>
    <cellStyle name="T_Ho so DT thu NSNN nam 2014 (V1)_Von ngoai nuoc" xfId="2204"/>
    <cellStyle name="T_Ho so DT thu NSNN nam 2014 (V1)_Von ngoai nuoc_Du toan chi NSDP 2017" xfId="2205"/>
    <cellStyle name="T_HS VTau 2012-final-V2" xfId="2206"/>
    <cellStyle name="T_Ht-PTq1-03" xfId="2207"/>
    <cellStyle name="T_Ht-PTq1-03_131114- Bieu giao du toan CTMTQG 2014 giao" xfId="2208"/>
    <cellStyle name="T_Ht-PTq1-03_131114- Bieu giao du toan CTMTQG 2014 giao 2" xfId="2209"/>
    <cellStyle name="T_Ht-PTq1-03_131114- Bieu giao du toan CTMTQG 2014 giao_Du toan chi NSDP 2017" xfId="2210"/>
    <cellStyle name="T_Ht-PTq1-03_160715 Mau bieu du toan vong I nam 2017" xfId="2211"/>
    <cellStyle name="T_Ht-PTq1-03_Du toan chi NSDP 2017" xfId="2212"/>
    <cellStyle name="T_Ke hoach KTXH  nam 2009_PKT thang 11 nam 2008" xfId="2213"/>
    <cellStyle name="T_Ke hoach KTXH  nam 2009_PKT thang 11 nam 2008_131114- Bieu giao du toan CTMTQG 2014 giao" xfId="2214"/>
    <cellStyle name="T_Ke hoach KTXH  nam 2009_PKT thang 11 nam 2008_160715 Mau bieu du toan vong I nam 2017" xfId="2215"/>
    <cellStyle name="T_Ke hoach KTXH  nam 2009_PKT thang 11 nam 2008_Du toan chi NSDP 2017" xfId="2216"/>
    <cellStyle name="T_Ket qua dau thau" xfId="2217"/>
    <cellStyle name="T_Ket qua dau thau_131114- Bieu giao du toan CTMTQG 2014 giao" xfId="2218"/>
    <cellStyle name="T_Ket qua dau thau_160715 Mau bieu du toan vong I nam 2017" xfId="2219"/>
    <cellStyle name="T_Ket qua dau thau_Du toan chi NSDP 2017" xfId="2220"/>
    <cellStyle name="T_Ket qua phan bo von nam 2008" xfId="2221"/>
    <cellStyle name="T_Ket qua phan bo von nam 2008_131114- Bieu giao du toan CTMTQG 2014 giao" xfId="2222"/>
    <cellStyle name="T_Ket qua phan bo von nam 2008_160715 Mau bieu du toan vong I nam 2017" xfId="2223"/>
    <cellStyle name="T_Ket qua phan bo von nam 2008_Du toan chi NSDP 2017" xfId="2224"/>
    <cellStyle name="T_KH XDCB_2008 lan 2 sua ngay 10-11" xfId="2225"/>
    <cellStyle name="T_KH XDCB_2008 lan 2 sua ngay 10-11_131114- Bieu giao du toan CTMTQG 2014 giao" xfId="2226"/>
    <cellStyle name="T_KH XDCB_2008 lan 2 sua ngay 10-11_160715 Mau bieu du toan vong I nam 2017" xfId="2227"/>
    <cellStyle name="T_KH XDCB_2008 lan 2 sua ngay 10-11_Du toan chi NSDP 2017" xfId="2228"/>
    <cellStyle name="T_Mau link_VINH PHUC (GTGT_TNDN _6T)" xfId="2229"/>
    <cellStyle name="T_Me_Tri_6_07" xfId="2230"/>
    <cellStyle name="T_Me_Tri_6_07_131114- Bieu giao du toan CTMTQG 2014 giao" xfId="2231"/>
    <cellStyle name="T_Me_Tri_6_07_131114- Bieu giao du toan CTMTQG 2014 giao 2" xfId="2232"/>
    <cellStyle name="T_Me_Tri_6_07_131114- Bieu giao du toan CTMTQG 2014 giao_Du toan chi NSDP 2017" xfId="2233"/>
    <cellStyle name="T_Me_Tri_6_07_160715 Mau bieu du toan vong I nam 2017" xfId="2234"/>
    <cellStyle name="T_Me_Tri_6_07_Du toan chi NSDP 2017" xfId="2235"/>
    <cellStyle name="T_N2 thay dat (N1-1)" xfId="2236"/>
    <cellStyle name="T_N2 thay dat (N1-1)_131114- Bieu giao du toan CTMTQG 2014 giao" xfId="2237"/>
    <cellStyle name="T_N2 thay dat (N1-1)_131114- Bieu giao du toan CTMTQG 2014 giao 2" xfId="2238"/>
    <cellStyle name="T_N2 thay dat (N1-1)_131114- Bieu giao du toan CTMTQG 2014 giao_Du toan chi NSDP 2017" xfId="2239"/>
    <cellStyle name="T_N2 thay dat (N1-1)_160715 Mau bieu du toan vong I nam 2017" xfId="2240"/>
    <cellStyle name="T_N2 thay dat (N1-1)_Du toan chi NSDP 2017" xfId="2241"/>
    <cellStyle name="T_Phu luc so 17 - Bieu bo sung co muc tieu nam 2017 - Von dau tu" xfId="2242"/>
    <cellStyle name="T_Phuong an can doi nam 2008" xfId="2243"/>
    <cellStyle name="T_Phuong an can doi nam 2008_131114- Bieu giao du toan CTMTQG 2014 giao" xfId="2244"/>
    <cellStyle name="T_Phuong an can doi nam 2008_160715 Mau bieu du toan vong I nam 2017" xfId="2245"/>
    <cellStyle name="T_Phuong an can doi nam 2008_Du toan chi NSDP 2017" xfId="2246"/>
    <cellStyle name="T_Seagame(BTL)" xfId="2247"/>
    <cellStyle name="T_So GTVT" xfId="2248"/>
    <cellStyle name="T_So GTVT_131114- Bieu giao du toan CTMTQG 2014 giao" xfId="2249"/>
    <cellStyle name="T_So GTVT_160715 Mau bieu du toan vong I nam 2017" xfId="2250"/>
    <cellStyle name="T_So GTVT_Du toan chi NSDP 2017" xfId="2251"/>
    <cellStyle name="T_TDT + duong(8-5-07)" xfId="2252"/>
    <cellStyle name="T_TDT + duong(8-5-07)_131114- Bieu giao du toan CTMTQG 2014 giao" xfId="2253"/>
    <cellStyle name="T_TDT + duong(8-5-07)_131114- Bieu giao du toan CTMTQG 2014 giao 2" xfId="2254"/>
    <cellStyle name="T_TDT + duong(8-5-07)_131114- Bieu giao du toan CTMTQG 2014 giao_Du toan chi NSDP 2017" xfId="2255"/>
    <cellStyle name="T_TDT + duong(8-5-07)_160715 Mau bieu du toan vong I nam 2017" xfId="2256"/>
    <cellStyle name="T_TDT + duong(8-5-07)_Du toan chi NSDP 2017" xfId="2257"/>
    <cellStyle name="T_Tien luong" xfId="2258"/>
    <cellStyle name="T_TK_HT" xfId="2259"/>
    <cellStyle name="T_TK_HT_A160621 Dia phuong bao cao" xfId="2260"/>
    <cellStyle name="T_TK_HT_A160715 Tang thu de lai 2015" xfId="2261"/>
    <cellStyle name="T_TK_HT_Book1" xfId="2262"/>
    <cellStyle name="T_tham_tra_du_toan" xfId="2263"/>
    <cellStyle name="T_tham_tra_du_toan_131114- Bieu giao du toan CTMTQG 2014 giao" xfId="2264"/>
    <cellStyle name="T_tham_tra_du_toan_131114- Bieu giao du toan CTMTQG 2014 giao 2" xfId="2265"/>
    <cellStyle name="T_tham_tra_du_toan_131114- Bieu giao du toan CTMTQG 2014 giao_Du toan chi NSDP 2017" xfId="2266"/>
    <cellStyle name="T_tham_tra_du_toan_160715 Mau bieu du toan vong I nam 2017" xfId="2267"/>
    <cellStyle name="T_tham_tra_du_toan_Du toan chi NSDP 2017" xfId="2268"/>
    <cellStyle name="T_Thiet bi" xfId="2269"/>
    <cellStyle name="T_Thiet bi_131114- Bieu giao du toan CTMTQG 2014 giao" xfId="2270"/>
    <cellStyle name="T_Thiet bi_131114- Bieu giao du toan CTMTQG 2014 giao 2" xfId="2271"/>
    <cellStyle name="T_Thiet bi_131114- Bieu giao du toan CTMTQG 2014 giao_Du toan chi NSDP 2017" xfId="2272"/>
    <cellStyle name="T_Thiet bi_160715 Mau bieu du toan vong I nam 2017" xfId="2273"/>
    <cellStyle name="T_Thiet bi_Du toan chi NSDP 2017" xfId="2274"/>
    <cellStyle name="T_Thu chi" xfId="2275"/>
    <cellStyle name="T_Von ngoai nuoc" xfId="2276"/>
    <cellStyle name="T_Von ngoai nuoc_Du toan chi NSDP 2017" xfId="2277"/>
    <cellStyle name="T_ÿÿÿÿÿ" xfId="2278"/>
    <cellStyle name="T_ÿÿÿÿÿ_131114- Bieu giao du toan CTMTQG 2014 giao" xfId="2279"/>
    <cellStyle name="T_ÿÿÿÿÿ_131114- Bieu giao du toan CTMTQG 2014 giao 2" xfId="2280"/>
    <cellStyle name="T_ÿÿÿÿÿ_131114- Bieu giao du toan CTMTQG 2014 giao_Du toan chi NSDP 2017" xfId="2281"/>
    <cellStyle name="T_ÿÿÿÿÿ_160715 Mau bieu du toan vong I nam 2017" xfId="2282"/>
    <cellStyle name="T_ÿÿÿÿÿ_Du toan chi NSDP 2017" xfId="2283"/>
    <cellStyle name="tde" xfId="2284"/>
    <cellStyle name="Text Indent A" xfId="2285"/>
    <cellStyle name="Text Indent A 2" xfId="2286"/>
    <cellStyle name="Text Indent A 3" xfId="2287"/>
    <cellStyle name="Text Indent A_160627 Dinh muc chi thuong xuyen 2017 -73% - 72-28 theo can doi cua TCT" xfId="2288"/>
    <cellStyle name="Text Indent B" xfId="2289"/>
    <cellStyle name="Text Indent B 2" xfId="2290"/>
    <cellStyle name="Text Indent B 3" xfId="2291"/>
    <cellStyle name="Text Indent B 4" xfId="2292"/>
    <cellStyle name="Text Indent B_161014 Bieu bo sung co muc tieu nam 2017 - dieu chinh chieu 19_10" xfId="2293"/>
    <cellStyle name="Text Indent C" xfId="2294"/>
    <cellStyle name="Text Indent C 2" xfId="2295"/>
    <cellStyle name="Text Indent C 3" xfId="2296"/>
    <cellStyle name="Text Indent C 4" xfId="2297"/>
    <cellStyle name="Text Indent C_161014 Bieu bo sung co muc tieu nam 2017 - dieu chinh chieu 19_10" xfId="2298"/>
    <cellStyle name="Tien1" xfId="2299"/>
    <cellStyle name="Tieu_de_2" xfId="2300"/>
    <cellStyle name="Tiêu đề" xfId="2301"/>
    <cellStyle name="Times New Roman" xfId="2302"/>
    <cellStyle name="Tính toán" xfId="2303"/>
    <cellStyle name="tit1" xfId="2304"/>
    <cellStyle name="tit2" xfId="2305"/>
    <cellStyle name="tit3" xfId="2306"/>
    <cellStyle name="tit4" xfId="2307"/>
    <cellStyle name="Title 2" xfId="2308"/>
    <cellStyle name="Title 3" xfId="2309"/>
    <cellStyle name="Title 4" xfId="2310"/>
    <cellStyle name="Title 5" xfId="2311"/>
    <cellStyle name="Tongcong" xfId="2312"/>
    <cellStyle name="Total 2" xfId="2313"/>
    <cellStyle name="Total 3" xfId="2314"/>
    <cellStyle name="Total 4" xfId="2315"/>
    <cellStyle name="Total 5" xfId="2316"/>
    <cellStyle name="Tổng" xfId="2317"/>
    <cellStyle name="Tốt" xfId="2318"/>
    <cellStyle name="tt1" xfId="2319"/>
    <cellStyle name="Tusental (0)_pldt" xfId="2320"/>
    <cellStyle name="Tusental_pldt" xfId="2321"/>
    <cellStyle name="th" xfId="2322"/>
    <cellStyle name="than" xfId="2323"/>
    <cellStyle name="thuong-10" xfId="2328"/>
    <cellStyle name="thuong-11" xfId="2329"/>
    <cellStyle name="Thuyet minh" xfId="2330"/>
    <cellStyle name="thvt" xfId="2331"/>
    <cellStyle name="þ_x001d_ð¤_x000c_¯þ_x0014__x000d_¨þU_x0001_À_x0004_ _x0015__x000f__x0001__x0001_" xfId="2324"/>
    <cellStyle name="þ_x001d_ð¤_x000c_¯þ_x0014__x000d_¨þU_x0001_À_x0004_ _x0015__x000f__x0001__x0001_ 2" xfId="2417"/>
    <cellStyle name="þ_x001d_ð·_x000c_æþ'_x000d_ßþU_x0001_Ø_x0005_ü_x0014__x0007__x0001__x0001_" xfId="2325"/>
    <cellStyle name="þ_x001d_ðÇ%Uý—&amp;Hý9_x0008_Ÿ s_x000a__x0007__x0001__x0001_" xfId="2405"/>
    <cellStyle name="þ_x001d_ðÇ%Uý—&amp;Hý9_x0008_Ÿ_x0009_s_x000a__x0007__x0001__x0001_" xfId="2326"/>
    <cellStyle name="þ_x001d_ðK_x000c_Fý_x001b__x000d_9ýU_x0001_Ð_x0008_¦)_x0007__x0001__x0001_" xfId="2327"/>
    <cellStyle name="trang" xfId="2332"/>
    <cellStyle name="Trung tính" xfId="2333"/>
    <cellStyle name="ux_3_¼­¿ï-¾È»ê" xfId="2334"/>
    <cellStyle name="Valuta (0)_pldt" xfId="2335"/>
    <cellStyle name="Valuta_pldt" xfId="2336"/>
    <cellStyle name="VANG1" xfId="2337"/>
    <cellStyle name="Văn bản Cảnh báo" xfId="2338"/>
    <cellStyle name="Văn bản Cảnh báo_140310 Tham dinh luong Ca Mau 2013" xfId="2339"/>
    <cellStyle name="Văn bản Giải thích" xfId="2340"/>
    <cellStyle name="Văn bản Giải thích_140310 Tham dinh luong Ca Mau 2013" xfId="2341"/>
    <cellStyle name="viet" xfId="2342"/>
    <cellStyle name="viet2" xfId="2343"/>
    <cellStyle name="VN new romanNormal" xfId="2344"/>
    <cellStyle name="VN new romanNormal 2" xfId="2345"/>
    <cellStyle name="VN new romanNormal 3" xfId="2346"/>
    <cellStyle name="Vn Time 13" xfId="2347"/>
    <cellStyle name="Vn Time 14" xfId="2348"/>
    <cellStyle name="VN time new roman" xfId="2349"/>
    <cellStyle name="VN time new roman 2" xfId="2350"/>
    <cellStyle name="VN time new roman 3" xfId="2351"/>
    <cellStyle name="vnbo" xfId="2352"/>
    <cellStyle name="vntxt1" xfId="2353"/>
    <cellStyle name="vntxt2" xfId="2354"/>
    <cellStyle name="vnhead1" xfId="2355"/>
    <cellStyle name="vnhead2" xfId="2356"/>
    <cellStyle name="vnhead3" xfId="2357"/>
    <cellStyle name="vnhead4" xfId="2358"/>
    <cellStyle name="W?hrung [0]_35ERI8T2gbIEMixb4v26icuOo" xfId="2359"/>
    <cellStyle name="W?hrung_35ERI8T2gbIEMixb4v26icuOo" xfId="2360"/>
    <cellStyle name="W_MARINE" xfId="658"/>
    <cellStyle name="Währung [0]_ALLE_ITEMS_280800_EV_NL" xfId="2361"/>
    <cellStyle name="Währung_AKE_100N" xfId="2362"/>
    <cellStyle name="Walutowy [0]_Invoices2001Slovakia" xfId="2363"/>
    <cellStyle name="Walutowy_Invoices2001Slovakia" xfId="2364"/>
    <cellStyle name="Warning Text 2" xfId="2365"/>
    <cellStyle name="Warning Text 3" xfId="2366"/>
    <cellStyle name="Warning Text 4" xfId="2367"/>
    <cellStyle name="Warning Text 5" xfId="2368"/>
    <cellStyle name="wrap" xfId="2369"/>
    <cellStyle name="Wไhrung [0]_35ERI8T2gbIEMixb4v26icuOo" xfId="2370"/>
    <cellStyle name="Wไhrung_35ERI8T2gbIEMixb4v26icuOo" xfId="2371"/>
    <cellStyle name="Xấu" xfId="2372"/>
    <cellStyle name="xuan" xfId="2373"/>
    <cellStyle name="y" xfId="2374"/>
    <cellStyle name="Ý kh¸c_B¶ng 1 (2)" xfId="2375"/>
    <cellStyle name="เครื่องหมายสกุลเงิน [0]_FTC_OFFER" xfId="2377"/>
    <cellStyle name="เครื่องหมายสกุลเงิน_FTC_OFFER" xfId="2378"/>
    <cellStyle name="ปกติ_FTC_OFFER" xfId="2379"/>
    <cellStyle name="センター" xfId="2376"/>
    <cellStyle name="똿뗦먛귟 [0.00]_PRODUCT DETAIL Q1" xfId="2383"/>
    <cellStyle name="똿뗦먛귟_PRODUCT DETAIL Q1" xfId="2384"/>
    <cellStyle name="믅됞 [0.00]_PRODUCT DETAIL Q1" xfId="2385"/>
    <cellStyle name="믅됞_PRODUCT DETAIL Q1" xfId="2386"/>
    <cellStyle name="백분율_††††† " xfId="37"/>
    <cellStyle name="뷭?_BOOKSHIP" xfId="2387"/>
    <cellStyle name="안건회계법인" xfId="2388"/>
    <cellStyle name="콤마 [ - 유형1" xfId="2389"/>
    <cellStyle name="콤마 [ - 유형2" xfId="2390"/>
    <cellStyle name="콤마 [ - 유형3" xfId="2391"/>
    <cellStyle name="콤마 [ - 유형4" xfId="2392"/>
    <cellStyle name="콤마 [ - 유형5" xfId="2393"/>
    <cellStyle name="콤마 [ - 유형6" xfId="2394"/>
    <cellStyle name="콤마 [ - 유형7" xfId="2395"/>
    <cellStyle name="콤마 [ - 유형8" xfId="2396"/>
    <cellStyle name="콤마 [0]_ 비목별 월별기술 " xfId="38"/>
    <cellStyle name="콤마_ 비목별 월별기술 " xfId="39"/>
    <cellStyle name="통화 [0]_††††† " xfId="40"/>
    <cellStyle name="통화_††††† " xfId="41"/>
    <cellStyle name="표준_ 97년 경영분석(안)" xfId="2397"/>
    <cellStyle name="표줠_Sheet1_1_총괄표 (수출입) (2)" xfId="2398"/>
    <cellStyle name="一般_00Q3902REV.1" xfId="2399"/>
    <cellStyle name="千分位[0]_00Q3902REV.1" xfId="2400"/>
    <cellStyle name="千分位_00Q3902REV.1" xfId="2401"/>
    <cellStyle name="桁区切り [0.00]_††††† " xfId="42"/>
    <cellStyle name="桁区切り_††††† " xfId="43"/>
    <cellStyle name="標準_(A1)BOQ " xfId="44"/>
    <cellStyle name="貨幣 [0]_00Q3902REV.1" xfId="2402"/>
    <cellStyle name="貨幣[0]_BRE" xfId="2403"/>
    <cellStyle name="貨幣_00Q3902REV.1" xfId="2404"/>
    <cellStyle name="通貨 [0.00]_††††† " xfId="45"/>
    <cellStyle name="通貨_††††† " xfId="46"/>
    <cellStyle name=" [0.00]_ Att. 1- Cover" xfId="2380"/>
    <cellStyle name="_ Att. 1- Cover" xfId="2381"/>
    <cellStyle name="?_ Att. 1- Cover" xfId="2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gbac-prmumyd\gh\KL%20Than%20HL%2015-05-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LMT"/>
      <sheetName val="PL1"/>
      <sheetName val="PL2"/>
      <sheetName val="KLTT"/>
      <sheetName val="TKT"/>
      <sheetName val="DG"/>
      <sheetName val="xedap"/>
      <sheetName val="san hang rao"/>
      <sheetName val="Ttin"/>
      <sheetName val="Dienngoai"/>
      <sheetName val="be canh"/>
      <sheetName val="ga ra"/>
      <sheetName val="Nuoct"/>
      <sheetName val="DN"/>
      <sheetName val="TLNtruc"/>
      <sheetName val="TLbe"/>
      <sheetName val="CTNUOC"/>
      <sheetName val="TL coc"/>
      <sheetName val="TL than"/>
      <sheetName val="KLchitiet"/>
      <sheetName val="GVLDHT"/>
      <sheetName val="DGCT"/>
      <sheetName val="CPLT"/>
      <sheetName val="10000000"/>
      <sheetName val="00000000"/>
      <sheetName val="00000001"/>
      <sheetName val="20000000"/>
      <sheetName val="30000000"/>
      <sheetName val="40000000"/>
      <sheetName val="XL4Test5"/>
      <sheetName val="chitimc"/>
      <sheetName val="dongia (2)"/>
      <sheetName val="LKVL-CK-HT-GD1"/>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txl"/>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san_hang_rao"/>
      <sheetName val="be_canh"/>
      <sheetName val="ga_ra"/>
      <sheetName val="TL_coc"/>
      <sheetName val="TL_than"/>
      <sheetName val="san_hang_rao1"/>
      <sheetName val="be_canh1"/>
      <sheetName val="ga_ra1"/>
      <sheetName val="TL_coc1"/>
      <sheetName val="TL_than1"/>
      <sheetName val="G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Zeros="0" tabSelected="1" topLeftCell="B1" workbookViewId="0">
      <selection activeCell="B8" sqref="B8"/>
    </sheetView>
  </sheetViews>
  <sheetFormatPr defaultRowHeight="15.75"/>
  <cols>
    <col min="1" max="1" width="4.25" customWidth="1"/>
    <col min="2" max="2" width="68.875" customWidth="1"/>
    <col min="3" max="3" width="13.875" customWidth="1"/>
    <col min="4" max="4" width="17.25" customWidth="1"/>
    <col min="5" max="6" width="13.875" customWidth="1"/>
    <col min="8" max="8" width="9" hidden="1" customWidth="1"/>
  </cols>
  <sheetData>
    <row r="1" spans="1:10" ht="34.5" customHeight="1">
      <c r="A1" s="22"/>
      <c r="B1" s="126"/>
      <c r="C1" s="127"/>
      <c r="D1" s="127"/>
      <c r="E1" s="169" t="s">
        <v>191</v>
      </c>
      <c r="F1" s="127"/>
      <c r="G1" s="128"/>
      <c r="H1" s="128" t="e">
        <f>MATCH(#REF!,#REF!,0)</f>
        <v>#REF!</v>
      </c>
      <c r="I1" s="128"/>
      <c r="J1" s="128"/>
    </row>
    <row r="2" spans="1:10" ht="18.75">
      <c r="B2" s="170" t="s">
        <v>118</v>
      </c>
      <c r="C2" s="170"/>
      <c r="D2" s="170"/>
      <c r="E2" s="170"/>
      <c r="F2" s="129"/>
      <c r="G2" s="128"/>
      <c r="H2" s="128"/>
      <c r="I2" s="128"/>
      <c r="J2" s="128"/>
    </row>
    <row r="3" spans="1:10" ht="16.5">
      <c r="B3" s="171" t="s">
        <v>119</v>
      </c>
      <c r="C3" s="171"/>
      <c r="D3" s="171"/>
      <c r="E3" s="171"/>
      <c r="F3" s="130"/>
      <c r="G3" s="128"/>
      <c r="H3" s="128"/>
      <c r="I3" s="128"/>
      <c r="J3" s="128"/>
    </row>
    <row r="4" spans="1:10" ht="24" customHeight="1">
      <c r="B4" s="131"/>
      <c r="C4" s="132"/>
      <c r="D4" s="172" t="s">
        <v>0</v>
      </c>
      <c r="E4" s="172"/>
      <c r="F4" s="133"/>
      <c r="G4" s="128"/>
      <c r="H4" s="128"/>
      <c r="I4" s="128"/>
      <c r="J4" s="128"/>
    </row>
    <row r="5" spans="1:10" ht="45.75" customHeight="1">
      <c r="B5" s="134" t="s">
        <v>1</v>
      </c>
      <c r="C5" s="124" t="s">
        <v>189</v>
      </c>
      <c r="D5" s="124" t="s">
        <v>190</v>
      </c>
      <c r="E5" s="135" t="s">
        <v>148</v>
      </c>
      <c r="F5" s="136"/>
      <c r="G5" s="128"/>
      <c r="H5" s="128"/>
      <c r="I5" s="137"/>
      <c r="J5" s="128"/>
    </row>
    <row r="6" spans="1:10" s="144" customFormat="1" ht="15" customHeight="1">
      <c r="B6" s="145">
        <v>1</v>
      </c>
      <c r="C6" s="145">
        <v>2</v>
      </c>
      <c r="D6" s="145">
        <v>3</v>
      </c>
      <c r="E6" s="145" t="s">
        <v>120</v>
      </c>
      <c r="F6" s="146"/>
      <c r="G6" s="147"/>
      <c r="H6" s="147"/>
      <c r="I6" s="147"/>
      <c r="J6" s="147"/>
    </row>
    <row r="7" spans="1:10" s="1" customFormat="1" ht="27.75" customHeight="1">
      <c r="B7" s="138" t="s">
        <v>117</v>
      </c>
      <c r="C7" s="139">
        <f>C8+C28+C29</f>
        <v>0</v>
      </c>
      <c r="D7" s="139"/>
      <c r="E7" s="140"/>
      <c r="F7" s="141"/>
      <c r="G7" s="142"/>
      <c r="H7" s="143" t="e">
        <f>INDEX(#REF!,$H$1,3)=#REF!</f>
        <v>#REF!</v>
      </c>
      <c r="I7" s="143"/>
      <c r="J7" s="143"/>
    </row>
    <row r="8" spans="1:10" s="23" customFormat="1" ht="24" customHeight="1">
      <c r="B8" s="108" t="s">
        <v>11</v>
      </c>
      <c r="C8" s="109">
        <f>SUM(C9:C26)</f>
        <v>0</v>
      </c>
      <c r="D8" s="109"/>
      <c r="E8" s="112"/>
      <c r="F8" s="113"/>
      <c r="H8" s="23" t="e">
        <f>INDEX(#REF!,$H$1,4)=#REF!</f>
        <v>#REF!</v>
      </c>
    </row>
    <row r="9" spans="1:10" s="23" customFormat="1" ht="24" customHeight="1">
      <c r="B9" s="110" t="s">
        <v>127</v>
      </c>
      <c r="C9" s="107"/>
      <c r="D9" s="107"/>
      <c r="E9" s="106"/>
      <c r="F9" s="111"/>
      <c r="H9" s="23">
        <v>6</v>
      </c>
    </row>
    <row r="10" spans="1:10" s="23" customFormat="1" ht="24" customHeight="1">
      <c r="B10" s="110" t="s">
        <v>128</v>
      </c>
      <c r="C10" s="107"/>
      <c r="D10" s="107"/>
      <c r="E10" s="106"/>
      <c r="F10" s="111"/>
      <c r="H10" s="23">
        <v>7</v>
      </c>
    </row>
    <row r="11" spans="1:10" s="23" customFormat="1" ht="24" customHeight="1">
      <c r="B11" s="110" t="s">
        <v>129</v>
      </c>
      <c r="C11" s="107"/>
      <c r="D11" s="107"/>
      <c r="E11" s="106"/>
      <c r="F11" s="111"/>
      <c r="H11" s="23">
        <v>8</v>
      </c>
    </row>
    <row r="12" spans="1:10" s="23" customFormat="1" ht="24" customHeight="1">
      <c r="B12" s="110" t="s">
        <v>130</v>
      </c>
      <c r="C12" s="107"/>
      <c r="D12" s="107"/>
      <c r="E12" s="106"/>
      <c r="F12" s="111"/>
      <c r="H12" s="23">
        <v>9</v>
      </c>
    </row>
    <row r="13" spans="1:10" s="23" customFormat="1" ht="24" customHeight="1">
      <c r="B13" s="110" t="s">
        <v>2</v>
      </c>
      <c r="C13" s="107"/>
      <c r="D13" s="107"/>
      <c r="E13" s="106"/>
      <c r="F13" s="111"/>
      <c r="H13" s="23">
        <v>10</v>
      </c>
    </row>
    <row r="14" spans="1:10" s="23" customFormat="1" ht="24" customHeight="1">
      <c r="B14" s="110" t="s">
        <v>131</v>
      </c>
      <c r="C14" s="107"/>
      <c r="D14" s="107"/>
      <c r="E14" s="106"/>
      <c r="F14" s="111"/>
      <c r="H14" s="23">
        <v>11</v>
      </c>
    </row>
    <row r="15" spans="1:10" s="23" customFormat="1" ht="24" customHeight="1">
      <c r="B15" s="110" t="s">
        <v>132</v>
      </c>
      <c r="C15" s="107"/>
      <c r="D15" s="107"/>
      <c r="E15" s="106"/>
      <c r="F15" s="111"/>
      <c r="H15" s="23">
        <v>12</v>
      </c>
    </row>
    <row r="16" spans="1:10" s="23" customFormat="1" ht="24" customHeight="1">
      <c r="B16" s="110" t="s">
        <v>3</v>
      </c>
      <c r="C16" s="107"/>
      <c r="D16" s="107"/>
      <c r="E16" s="106"/>
      <c r="F16" s="111"/>
      <c r="H16" s="23">
        <v>13</v>
      </c>
    </row>
    <row r="17" spans="2:8" s="23" customFormat="1" ht="24" customHeight="1">
      <c r="B17" s="110" t="s">
        <v>133</v>
      </c>
      <c r="C17" s="107"/>
      <c r="D17" s="107"/>
      <c r="E17" s="106"/>
      <c r="F17" s="111"/>
      <c r="H17" s="23">
        <v>14</v>
      </c>
    </row>
    <row r="18" spans="2:8" s="24" customFormat="1" ht="24" customHeight="1">
      <c r="B18" s="110" t="s">
        <v>134</v>
      </c>
      <c r="C18" s="107"/>
      <c r="D18" s="107"/>
      <c r="E18" s="106"/>
      <c r="F18" s="111"/>
      <c r="H18" s="24">
        <v>15</v>
      </c>
    </row>
    <row r="19" spans="2:8" s="23" customFormat="1" ht="24" customHeight="1">
      <c r="B19" s="110" t="s">
        <v>135</v>
      </c>
      <c r="C19" s="107"/>
      <c r="D19" s="107"/>
      <c r="E19" s="106"/>
      <c r="F19" s="111"/>
      <c r="H19" s="25">
        <v>16</v>
      </c>
    </row>
    <row r="20" spans="2:8" s="23" customFormat="1" ht="24" customHeight="1">
      <c r="B20" s="110" t="s">
        <v>136</v>
      </c>
      <c r="C20" s="107"/>
      <c r="D20" s="107"/>
      <c r="E20" s="106"/>
      <c r="F20" s="111"/>
      <c r="H20" s="25">
        <v>17</v>
      </c>
    </row>
    <row r="21" spans="2:8" s="23" customFormat="1" ht="24" customHeight="1">
      <c r="B21" s="110" t="s">
        <v>137</v>
      </c>
      <c r="C21" s="107"/>
      <c r="D21" s="107"/>
      <c r="E21" s="106"/>
      <c r="F21" s="111"/>
      <c r="H21" s="25">
        <v>18</v>
      </c>
    </row>
    <row r="22" spans="2:8" s="23" customFormat="1" ht="24" customHeight="1">
      <c r="B22" s="110" t="s">
        <v>4</v>
      </c>
      <c r="C22" s="107"/>
      <c r="D22" s="107"/>
      <c r="E22" s="106"/>
      <c r="F22" s="111"/>
      <c r="H22" s="25">
        <v>19</v>
      </c>
    </row>
    <row r="23" spans="2:8" s="23" customFormat="1" ht="24" customHeight="1">
      <c r="B23" s="110" t="s">
        <v>138</v>
      </c>
      <c r="C23" s="107"/>
      <c r="D23" s="107"/>
      <c r="E23" s="106"/>
      <c r="F23" s="111"/>
      <c r="H23" s="25">
        <v>21</v>
      </c>
    </row>
    <row r="24" spans="2:8" s="23" customFormat="1" ht="24" customHeight="1">
      <c r="B24" s="110" t="s">
        <v>139</v>
      </c>
      <c r="C24" s="107"/>
      <c r="D24" s="107"/>
      <c r="E24" s="106"/>
      <c r="F24" s="111"/>
      <c r="H24" s="25">
        <v>20</v>
      </c>
    </row>
    <row r="25" spans="2:8" s="23" customFormat="1" ht="24" customHeight="1">
      <c r="B25" s="110" t="s">
        <v>140</v>
      </c>
      <c r="C25" s="107"/>
      <c r="D25" s="107"/>
      <c r="E25" s="106"/>
      <c r="F25" s="111"/>
      <c r="H25" s="25">
        <v>22</v>
      </c>
    </row>
    <row r="26" spans="2:8" s="23" customFormat="1" ht="24" customHeight="1">
      <c r="B26" s="110" t="s">
        <v>5</v>
      </c>
      <c r="C26" s="107"/>
      <c r="D26" s="107"/>
      <c r="E26" s="106"/>
      <c r="F26" s="111"/>
      <c r="H26" s="25">
        <v>23</v>
      </c>
    </row>
    <row r="27" spans="2:8" s="23" customFormat="1" ht="24" customHeight="1">
      <c r="B27" s="110" t="s">
        <v>141</v>
      </c>
      <c r="C27" s="107"/>
      <c r="D27" s="107"/>
      <c r="E27" s="106"/>
      <c r="F27" s="111"/>
      <c r="H27" s="25">
        <v>24</v>
      </c>
    </row>
    <row r="28" spans="2:8" s="23" customFormat="1" ht="24" customHeight="1">
      <c r="B28" s="108" t="s">
        <v>12</v>
      </c>
      <c r="C28" s="109"/>
      <c r="D28" s="109"/>
      <c r="E28" s="112"/>
      <c r="F28" s="113"/>
      <c r="H28" s="25">
        <v>25</v>
      </c>
    </row>
    <row r="29" spans="2:8" s="23" customFormat="1" ht="24" customHeight="1">
      <c r="B29" s="108" t="s">
        <v>13</v>
      </c>
      <c r="C29" s="109">
        <f>SUM(C30:C34)</f>
        <v>0</v>
      </c>
      <c r="D29" s="109"/>
      <c r="E29" s="112"/>
      <c r="F29" s="113"/>
      <c r="H29" s="23" t="e">
        <f>INDEX(#REF!,$H$1,26)=#REF!</f>
        <v>#REF!</v>
      </c>
    </row>
    <row r="30" spans="2:8" s="23" customFormat="1" ht="24" customHeight="1">
      <c r="B30" s="110" t="s">
        <v>142</v>
      </c>
      <c r="C30" s="107"/>
      <c r="D30" s="107"/>
      <c r="E30" s="106"/>
      <c r="F30" s="111"/>
      <c r="H30" s="23">
        <v>28</v>
      </c>
    </row>
    <row r="31" spans="2:8" s="23" customFormat="1" ht="24" customHeight="1">
      <c r="B31" s="110" t="s">
        <v>143</v>
      </c>
      <c r="C31" s="107"/>
      <c r="D31" s="107"/>
      <c r="E31" s="106"/>
      <c r="F31" s="111"/>
      <c r="H31" s="23">
        <v>29</v>
      </c>
    </row>
    <row r="32" spans="2:8" s="23" customFormat="1" ht="24" customHeight="1">
      <c r="B32" s="110" t="s">
        <v>144</v>
      </c>
      <c r="C32" s="107"/>
      <c r="D32" s="107"/>
      <c r="E32" s="106"/>
      <c r="F32" s="111"/>
      <c r="H32" s="23">
        <v>30</v>
      </c>
    </row>
    <row r="33" spans="2:8" s="23" customFormat="1" ht="24" customHeight="1">
      <c r="B33" s="110" t="s">
        <v>145</v>
      </c>
      <c r="C33" s="107"/>
      <c r="D33" s="107"/>
      <c r="E33" s="106"/>
      <c r="F33" s="111"/>
      <c r="H33" s="23">
        <v>31</v>
      </c>
    </row>
    <row r="34" spans="2:8" s="23" customFormat="1" ht="24" customHeight="1">
      <c r="B34" s="110" t="s">
        <v>146</v>
      </c>
      <c r="C34" s="107"/>
      <c r="D34" s="107"/>
      <c r="E34" s="106"/>
      <c r="F34" s="111"/>
      <c r="H34" s="23">
        <v>27</v>
      </c>
    </row>
    <row r="35" spans="2:8" s="23" customFormat="1" ht="24" customHeight="1">
      <c r="B35" s="148" t="s">
        <v>147</v>
      </c>
      <c r="C35" s="149"/>
      <c r="D35" s="149"/>
      <c r="E35" s="150"/>
      <c r="F35" s="111"/>
    </row>
    <row r="36" spans="2:8" s="23" customFormat="1" ht="28.5" customHeight="1">
      <c r="B36" s="152" t="s">
        <v>188</v>
      </c>
      <c r="C36" s="149"/>
      <c r="D36" s="149"/>
      <c r="E36" s="150"/>
      <c r="F36" s="111"/>
    </row>
    <row r="37" spans="2:8" s="23" customFormat="1" ht="24" customHeight="1">
      <c r="B37" s="151" t="s">
        <v>121</v>
      </c>
      <c r="C37" s="149"/>
      <c r="D37" s="149"/>
      <c r="E37" s="150"/>
      <c r="F37" s="111"/>
    </row>
    <row r="38" spans="2:8" s="23" customFormat="1" ht="24" customHeight="1">
      <c r="B38" s="148" t="s">
        <v>122</v>
      </c>
      <c r="C38" s="149"/>
      <c r="D38" s="149"/>
      <c r="E38" s="150"/>
      <c r="F38" s="111"/>
    </row>
    <row r="39" spans="2:8" s="23" customFormat="1" ht="24" customHeight="1">
      <c r="B39" s="148" t="s">
        <v>123</v>
      </c>
      <c r="C39" s="149"/>
      <c r="D39" s="149"/>
      <c r="E39" s="150"/>
      <c r="F39" s="111"/>
    </row>
    <row r="40" spans="2:8" s="23" customFormat="1" ht="24" customHeight="1">
      <c r="B40" s="151" t="s">
        <v>124</v>
      </c>
      <c r="C40" s="149"/>
      <c r="D40" s="149"/>
      <c r="E40" s="150"/>
      <c r="F40" s="111"/>
    </row>
    <row r="41" spans="2:8" s="23" customFormat="1" ht="24" customHeight="1">
      <c r="B41" s="148" t="s">
        <v>125</v>
      </c>
      <c r="C41" s="149"/>
      <c r="D41" s="149"/>
      <c r="E41" s="150"/>
      <c r="F41" s="111"/>
    </row>
    <row r="42" spans="2:8" s="23" customFormat="1" ht="24" customHeight="1">
      <c r="B42" s="148" t="s">
        <v>126</v>
      </c>
      <c r="C42" s="149"/>
      <c r="D42" s="149"/>
      <c r="E42" s="150"/>
      <c r="F42" s="111"/>
    </row>
    <row r="43" spans="2:8" s="23" customFormat="1" ht="24" customHeight="1">
      <c r="B43" s="151" t="s">
        <v>185</v>
      </c>
      <c r="C43" s="149"/>
      <c r="D43" s="149"/>
      <c r="E43" s="150"/>
      <c r="F43" s="111"/>
    </row>
    <row r="44" spans="2:8" s="23" customFormat="1" ht="24" customHeight="1">
      <c r="B44" s="151" t="s">
        <v>186</v>
      </c>
      <c r="C44" s="149"/>
      <c r="D44" s="149"/>
      <c r="E44" s="150"/>
      <c r="F44" s="111"/>
    </row>
    <row r="45" spans="2:8" s="23" customFormat="1" ht="24" customHeight="1">
      <c r="B45" s="151" t="s">
        <v>187</v>
      </c>
      <c r="C45" s="149"/>
      <c r="D45" s="149"/>
      <c r="E45" s="150"/>
      <c r="F45" s="111"/>
    </row>
    <row r="46" spans="2:8" s="1" customFormat="1">
      <c r="B46" s="104"/>
      <c r="C46" s="105"/>
      <c r="D46" s="105"/>
      <c r="E46" s="105"/>
      <c r="F46" s="103"/>
    </row>
  </sheetData>
  <mergeCells count="3">
    <mergeCell ref="B2:E2"/>
    <mergeCell ref="B3:E3"/>
    <mergeCell ref="D4:E4"/>
  </mergeCells>
  <phoneticPr fontId="11" type="noConversion"/>
  <printOptions verticalCentered="1"/>
  <pageMargins left="0.59055118110236227" right="0.39370078740157483" top="0.62992125984251968" bottom="0.31496062992125984" header="0.15748031496062992" footer="0.31496062992125984"/>
  <pageSetup paperSize="9" scale="7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showZeros="0" topLeftCell="A22" zoomScaleNormal="100" workbookViewId="0">
      <selection activeCell="C10" sqref="C10"/>
    </sheetView>
  </sheetViews>
  <sheetFormatPr defaultColWidth="8" defaultRowHeight="15.75"/>
  <cols>
    <col min="1" max="1" width="5.75" style="4" customWidth="1"/>
    <col min="2" max="2" width="65.25" style="3" customWidth="1"/>
    <col min="3" max="3" width="13.875" style="3" customWidth="1"/>
    <col min="4" max="4" width="16.5" style="3" customWidth="1"/>
    <col min="5" max="6" width="15.25" style="3" customWidth="1"/>
    <col min="7" max="7" width="11.125" style="3" bestFit="1" customWidth="1"/>
    <col min="8" max="8" width="12.5" style="3" hidden="1" customWidth="1"/>
    <col min="9" max="16384" width="8" style="3"/>
  </cols>
  <sheetData>
    <row r="1" spans="1:9" ht="30.75" customHeight="1">
      <c r="E1" s="169" t="s">
        <v>192</v>
      </c>
      <c r="H1" s="3" t="e">
        <f>MATCH(C1,'Chi 2020'!A8:A78,0)</f>
        <v>#N/A</v>
      </c>
    </row>
    <row r="2" spans="1:9" ht="30.75" customHeight="1">
      <c r="A2" s="153"/>
      <c r="B2" s="173" t="s">
        <v>149</v>
      </c>
      <c r="C2" s="173"/>
      <c r="D2" s="173"/>
      <c r="E2" s="173"/>
      <c r="F2" s="64"/>
    </row>
    <row r="3" spans="1:9" ht="20.25" customHeight="1">
      <c r="B3" s="174" t="str">
        <f>Thu!B3</f>
        <v>TỈNH/THÀNH PHỐ: .................................</v>
      </c>
      <c r="C3" s="174"/>
      <c r="D3" s="174"/>
      <c r="E3" s="174"/>
      <c r="F3" s="65"/>
    </row>
    <row r="4" spans="1:9" ht="18.75" customHeight="1">
      <c r="D4" s="175" t="s">
        <v>0</v>
      </c>
      <c r="E4" s="175"/>
      <c r="F4" s="88"/>
    </row>
    <row r="5" spans="1:9" s="5" customFormat="1" ht="47.25" customHeight="1">
      <c r="A5" s="168"/>
      <c r="B5" s="125" t="s">
        <v>1</v>
      </c>
      <c r="C5" s="124" t="s">
        <v>189</v>
      </c>
      <c r="D5" s="124" t="s">
        <v>190</v>
      </c>
      <c r="E5" s="124" t="s">
        <v>148</v>
      </c>
      <c r="F5" s="89"/>
      <c r="I5" s="27"/>
    </row>
    <row r="6" spans="1:9" s="156" customFormat="1" ht="17.25" customHeight="1">
      <c r="A6" s="155"/>
      <c r="B6" s="165">
        <v>1</v>
      </c>
      <c r="C6" s="166">
        <v>2</v>
      </c>
      <c r="D6" s="166">
        <v>3</v>
      </c>
      <c r="E6" s="167" t="s">
        <v>120</v>
      </c>
      <c r="F6" s="154"/>
    </row>
    <row r="7" spans="1:9" s="7" customFormat="1" ht="27" customHeight="1">
      <c r="A7" s="102"/>
      <c r="B7" s="20" t="s">
        <v>151</v>
      </c>
      <c r="C7" s="21"/>
      <c r="D7" s="21"/>
      <c r="E7" s="21"/>
      <c r="F7" s="90"/>
      <c r="G7" s="6"/>
      <c r="H7" s="26" t="e">
        <f>INDEX('Chi 2020'!$A$8:$AP$78,$H$1,3)=C7</f>
        <v>#N/A</v>
      </c>
    </row>
    <row r="8" spans="1:9" s="8" customFormat="1" ht="23.25" customHeight="1">
      <c r="A8" s="96"/>
      <c r="B8" s="16" t="s">
        <v>150</v>
      </c>
      <c r="C8" s="114"/>
      <c r="D8" s="114"/>
      <c r="E8" s="114"/>
      <c r="F8" s="115"/>
      <c r="H8" s="116" t="e">
        <f>INDEX('Chi 2020'!$A$8:$AP$78,$H$1,4)=C8</f>
        <v>#N/A</v>
      </c>
    </row>
    <row r="9" spans="1:9" s="10" customFormat="1" ht="23.25" customHeight="1">
      <c r="A9" s="97"/>
      <c r="B9" s="17" t="s">
        <v>158</v>
      </c>
      <c r="C9" s="9"/>
      <c r="D9" s="9"/>
      <c r="E9" s="9"/>
      <c r="F9" s="91"/>
      <c r="H9" s="117" t="e">
        <f>INDEX('Chi 2020'!$A$8:$AP$78,$H$1,6)=C9</f>
        <v>#N/A</v>
      </c>
    </row>
    <row r="10" spans="1:9" s="12" customFormat="1" ht="23.25" customHeight="1">
      <c r="A10" s="98"/>
      <c r="B10" s="157" t="s">
        <v>152</v>
      </c>
      <c r="C10" s="11"/>
      <c r="D10" s="11"/>
      <c r="E10" s="11"/>
      <c r="F10" s="92"/>
      <c r="H10" s="12">
        <v>7</v>
      </c>
    </row>
    <row r="11" spans="1:9" s="12" customFormat="1" ht="23.25" customHeight="1">
      <c r="A11" s="98"/>
      <c r="B11" s="157" t="s">
        <v>153</v>
      </c>
      <c r="C11" s="11"/>
      <c r="D11" s="11"/>
      <c r="E11" s="11"/>
      <c r="F11" s="92"/>
      <c r="H11" s="12">
        <v>8</v>
      </c>
    </row>
    <row r="12" spans="1:9" s="12" customFormat="1" ht="23.25" customHeight="1">
      <c r="A12" s="98"/>
      <c r="B12" s="157" t="s">
        <v>154</v>
      </c>
      <c r="C12" s="11"/>
      <c r="D12" s="11"/>
      <c r="E12" s="11"/>
      <c r="F12" s="92"/>
      <c r="H12" s="12">
        <v>9</v>
      </c>
    </row>
    <row r="13" spans="1:9" s="12" customFormat="1" ht="23.25" customHeight="1">
      <c r="A13" s="98"/>
      <c r="B13" s="157" t="s">
        <v>155</v>
      </c>
      <c r="C13" s="11"/>
      <c r="D13" s="11"/>
      <c r="E13" s="11"/>
      <c r="F13" s="92"/>
      <c r="H13" s="12">
        <v>10</v>
      </c>
    </row>
    <row r="14" spans="1:9" s="12" customFormat="1" ht="23.25" customHeight="1">
      <c r="A14" s="98"/>
      <c r="B14" s="157" t="s">
        <v>156</v>
      </c>
      <c r="C14" s="11"/>
      <c r="D14" s="11"/>
      <c r="E14" s="11"/>
      <c r="F14" s="92"/>
    </row>
    <row r="15" spans="1:9" s="10" customFormat="1" ht="23.25" customHeight="1">
      <c r="A15" s="97"/>
      <c r="B15" s="18" t="s">
        <v>157</v>
      </c>
      <c r="C15" s="9"/>
      <c r="D15" s="9"/>
      <c r="E15" s="9"/>
      <c r="F15" s="91"/>
      <c r="H15" s="10">
        <v>11</v>
      </c>
    </row>
    <row r="16" spans="1:9" s="13" customFormat="1" ht="23.25" customHeight="1">
      <c r="A16" s="98"/>
      <c r="B16" s="157" t="s">
        <v>159</v>
      </c>
      <c r="C16" s="11"/>
      <c r="D16" s="11"/>
      <c r="E16" s="11"/>
      <c r="F16" s="92"/>
      <c r="H16" s="12"/>
    </row>
    <row r="17" spans="1:8" s="13" customFormat="1" ht="23.25" customHeight="1">
      <c r="A17" s="98"/>
      <c r="B17" s="157" t="s">
        <v>160</v>
      </c>
      <c r="C17" s="11"/>
      <c r="D17" s="11"/>
      <c r="E17" s="11"/>
      <c r="F17" s="92"/>
      <c r="H17" s="12"/>
    </row>
    <row r="18" spans="1:8" s="13" customFormat="1" ht="23.25" customHeight="1">
      <c r="A18" s="98"/>
      <c r="B18" s="157" t="s">
        <v>163</v>
      </c>
      <c r="C18" s="11"/>
      <c r="D18" s="11"/>
      <c r="E18" s="11"/>
      <c r="F18" s="92"/>
      <c r="H18" s="12">
        <v>12</v>
      </c>
    </row>
    <row r="19" spans="1:8" s="13" customFormat="1" ht="23.25" customHeight="1">
      <c r="A19" s="98"/>
      <c r="B19" s="157" t="s">
        <v>161</v>
      </c>
      <c r="C19" s="11"/>
      <c r="D19" s="11"/>
      <c r="E19" s="11"/>
      <c r="F19" s="92"/>
      <c r="H19" s="12">
        <v>13</v>
      </c>
    </row>
    <row r="20" spans="1:8" s="13" customFormat="1" ht="23.25" customHeight="1">
      <c r="A20" s="98"/>
      <c r="B20" s="157" t="s">
        <v>162</v>
      </c>
      <c r="C20" s="11"/>
      <c r="D20" s="11"/>
      <c r="E20" s="11"/>
      <c r="F20" s="92"/>
      <c r="H20" s="12"/>
    </row>
    <row r="21" spans="1:8" s="13" customFormat="1" ht="23.25" customHeight="1">
      <c r="A21" s="98"/>
      <c r="B21" s="157" t="s">
        <v>164</v>
      </c>
      <c r="C21" s="11"/>
      <c r="D21" s="11"/>
      <c r="E21" s="11"/>
      <c r="F21" s="92"/>
      <c r="H21" s="12"/>
    </row>
    <row r="22" spans="1:8" s="13" customFormat="1" ht="23.25" customHeight="1">
      <c r="A22" s="98"/>
      <c r="B22" s="157" t="s">
        <v>165</v>
      </c>
      <c r="C22" s="11"/>
      <c r="D22" s="11"/>
      <c r="E22" s="11"/>
      <c r="F22" s="92"/>
      <c r="H22" s="12"/>
    </row>
    <row r="23" spans="1:8" s="13" customFormat="1" ht="23.25" customHeight="1">
      <c r="A23" s="98"/>
      <c r="B23" s="157" t="s">
        <v>166</v>
      </c>
      <c r="C23" s="11"/>
      <c r="D23" s="11"/>
      <c r="E23" s="11"/>
      <c r="F23" s="92"/>
      <c r="H23" s="12"/>
    </row>
    <row r="24" spans="1:8" s="13" customFormat="1" ht="23.25" customHeight="1">
      <c r="A24" s="98"/>
      <c r="B24" s="157" t="s">
        <v>167</v>
      </c>
      <c r="C24" s="11"/>
      <c r="D24" s="11"/>
      <c r="E24" s="11"/>
      <c r="F24" s="92"/>
      <c r="H24" s="12">
        <v>14</v>
      </c>
    </row>
    <row r="25" spans="1:8" s="13" customFormat="1" ht="23.25" customHeight="1">
      <c r="A25" s="98"/>
      <c r="B25" s="157" t="s">
        <v>168</v>
      </c>
      <c r="C25" s="11"/>
      <c r="D25" s="11"/>
      <c r="E25" s="11"/>
      <c r="F25" s="92"/>
      <c r="H25" s="12"/>
    </row>
    <row r="26" spans="1:8" s="13" customFormat="1" ht="23.25" customHeight="1">
      <c r="A26" s="98"/>
      <c r="B26" s="157" t="s">
        <v>169</v>
      </c>
      <c r="C26" s="11"/>
      <c r="D26" s="11"/>
      <c r="E26" s="11"/>
      <c r="F26" s="92"/>
      <c r="H26" s="12"/>
    </row>
    <row r="27" spans="1:8" s="13" customFormat="1" ht="23.25" customHeight="1">
      <c r="A27" s="98"/>
      <c r="B27" s="157" t="s">
        <v>170</v>
      </c>
      <c r="C27" s="11"/>
      <c r="D27" s="11"/>
      <c r="E27" s="11"/>
      <c r="F27" s="92"/>
      <c r="H27" s="12"/>
    </row>
    <row r="28" spans="1:8" s="13" customFormat="1" ht="23.25" customHeight="1">
      <c r="A28" s="98"/>
      <c r="B28" s="157" t="s">
        <v>171</v>
      </c>
      <c r="C28" s="11"/>
      <c r="D28" s="11"/>
      <c r="E28" s="11"/>
      <c r="F28" s="92"/>
      <c r="H28" s="12"/>
    </row>
    <row r="29" spans="1:8" s="10" customFormat="1" ht="23.25" customHeight="1">
      <c r="A29" s="97"/>
      <c r="B29" s="18" t="s">
        <v>172</v>
      </c>
      <c r="C29" s="9"/>
      <c r="D29" s="9"/>
      <c r="E29" s="9"/>
      <c r="F29" s="91"/>
      <c r="H29" s="10">
        <v>16</v>
      </c>
    </row>
    <row r="30" spans="1:8" s="10" customFormat="1" ht="23.25" customHeight="1">
      <c r="A30" s="97"/>
      <c r="B30" s="18" t="s">
        <v>173</v>
      </c>
      <c r="C30" s="9"/>
      <c r="D30" s="9"/>
      <c r="E30" s="9"/>
      <c r="F30" s="91"/>
      <c r="H30" s="10">
        <v>17</v>
      </c>
    </row>
    <row r="31" spans="1:8" s="8" customFormat="1" ht="23.25" customHeight="1">
      <c r="A31" s="96"/>
      <c r="B31" s="16" t="s">
        <v>174</v>
      </c>
      <c r="C31" s="2"/>
      <c r="D31" s="2"/>
      <c r="E31" s="2"/>
      <c r="F31" s="93"/>
      <c r="H31" s="26" t="e">
        <f>INDEX('Chi 2020'!$A$8:$AP$78,$H$1,18)=C31</f>
        <v>#N/A</v>
      </c>
    </row>
    <row r="32" spans="1:8" s="10" customFormat="1" ht="23.25" customHeight="1">
      <c r="A32" s="118"/>
      <c r="B32" s="119" t="s">
        <v>175</v>
      </c>
      <c r="C32" s="19"/>
      <c r="D32" s="9"/>
      <c r="E32" s="9"/>
      <c r="F32" s="91"/>
      <c r="H32" s="10">
        <v>19</v>
      </c>
    </row>
    <row r="33" spans="1:12" s="10" customFormat="1" ht="23.25" customHeight="1">
      <c r="A33" s="118"/>
      <c r="B33" s="119" t="s">
        <v>176</v>
      </c>
      <c r="C33" s="19"/>
      <c r="D33" s="9"/>
      <c r="E33" s="9"/>
      <c r="F33" s="91"/>
      <c r="H33" s="10">
        <v>20</v>
      </c>
    </row>
    <row r="34" spans="1:12" s="162" customFormat="1" ht="25.5" customHeight="1">
      <c r="A34" s="158"/>
      <c r="B34" s="159" t="s">
        <v>177</v>
      </c>
      <c r="C34" s="95"/>
      <c r="D34" s="160"/>
      <c r="E34" s="160"/>
      <c r="F34" s="161"/>
    </row>
    <row r="35" spans="1:12" s="123" customFormat="1" ht="23.25" customHeight="1">
      <c r="A35" s="97"/>
      <c r="B35" s="16" t="s">
        <v>178</v>
      </c>
      <c r="C35" s="19"/>
      <c r="D35" s="19"/>
      <c r="E35" s="19"/>
      <c r="F35" s="163"/>
      <c r="H35" s="15">
        <v>22</v>
      </c>
    </row>
    <row r="36" spans="1:12" s="123" customFormat="1" ht="23.25" customHeight="1">
      <c r="A36" s="97"/>
      <c r="B36" s="16" t="s">
        <v>179</v>
      </c>
      <c r="C36" s="19"/>
      <c r="D36" s="19"/>
      <c r="E36" s="19"/>
      <c r="F36" s="163"/>
      <c r="H36" s="15">
        <v>10</v>
      </c>
    </row>
    <row r="37" spans="1:12" s="123" customFormat="1" ht="23.25" customHeight="1">
      <c r="A37" s="97"/>
      <c r="B37" s="16" t="s">
        <v>180</v>
      </c>
      <c r="C37" s="19"/>
      <c r="D37" s="19"/>
      <c r="E37" s="19"/>
      <c r="F37" s="163"/>
      <c r="H37" s="15"/>
    </row>
    <row r="38" spans="1:12" s="123" customFormat="1" ht="23.25" customHeight="1">
      <c r="A38" s="97"/>
      <c r="B38" s="16" t="s">
        <v>181</v>
      </c>
      <c r="C38" s="120"/>
      <c r="D38" s="121"/>
      <c r="E38" s="121"/>
      <c r="F38" s="122"/>
      <c r="H38" s="164" t="e">
        <f>INDEX('Chi 2020'!$A$8:$AP$78,$H$1,23)=C38</f>
        <v>#N/A</v>
      </c>
    </row>
    <row r="39" spans="1:12" s="123" customFormat="1" ht="23.25" customHeight="1">
      <c r="A39" s="97"/>
      <c r="B39" s="17" t="s">
        <v>182</v>
      </c>
      <c r="C39" s="120"/>
      <c r="D39" s="121"/>
      <c r="E39" s="121"/>
      <c r="F39" s="122"/>
      <c r="H39" s="10">
        <v>24</v>
      </c>
      <c r="L39" s="10"/>
    </row>
    <row r="40" spans="1:12" s="123" customFormat="1" ht="23.25" customHeight="1">
      <c r="A40" s="97"/>
      <c r="B40" s="17" t="s">
        <v>183</v>
      </c>
      <c r="C40" s="120"/>
      <c r="D40" s="121"/>
      <c r="E40" s="121"/>
      <c r="F40" s="122"/>
      <c r="H40" s="10">
        <v>25</v>
      </c>
    </row>
    <row r="41" spans="1:12" s="12" customFormat="1" ht="11.25" customHeight="1">
      <c r="A41" s="99"/>
      <c r="B41" s="100"/>
      <c r="C41" s="101"/>
      <c r="D41" s="100"/>
      <c r="E41" s="100"/>
      <c r="F41" s="94"/>
    </row>
    <row r="42" spans="1:12" ht="11.25" customHeight="1">
      <c r="A42" s="14"/>
      <c r="B42" s="15"/>
      <c r="C42" s="15"/>
      <c r="D42" s="12"/>
      <c r="E42" s="12"/>
      <c r="F42" s="12"/>
    </row>
    <row r="43" spans="1:12">
      <c r="B43" s="3" t="s">
        <v>184</v>
      </c>
    </row>
  </sheetData>
  <mergeCells count="3">
    <mergeCell ref="B2:E2"/>
    <mergeCell ref="B3:E3"/>
    <mergeCell ref="D4:E4"/>
  </mergeCells>
  <phoneticPr fontId="5" type="noConversion"/>
  <printOptions horizontalCentered="1"/>
  <pageMargins left="0.26" right="0.23" top="0.35" bottom="0" header="0" footer="0"/>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dimension ref="A1:Y85"/>
  <sheetViews>
    <sheetView zoomScale="70" zoomScaleNormal="70" workbookViewId="0">
      <pane xSplit="2" ySplit="8" topLeftCell="G63" activePane="bottomRight" state="frozen"/>
      <selection pane="topRight" activeCell="C1" sqref="C1"/>
      <selection pane="bottomLeft" activeCell="A8" sqref="A8"/>
      <selection pane="bottomRight" activeCell="T23" sqref="T23"/>
    </sheetView>
  </sheetViews>
  <sheetFormatPr defaultColWidth="9" defaultRowHeight="15.75"/>
  <cols>
    <col min="1" max="1" width="8.875" style="29" customWidth="1"/>
    <col min="2" max="2" width="36.5" style="29" customWidth="1"/>
    <col min="3" max="5" width="20.375" style="30" customWidth="1"/>
    <col min="6" max="6" width="21.5" style="29" customWidth="1"/>
    <col min="7" max="7" width="22.75" style="29" customWidth="1"/>
    <col min="8" max="8" width="21.375" style="30" customWidth="1"/>
    <col min="9" max="9" width="20.125" style="30" customWidth="1"/>
    <col min="10" max="10" width="18" style="30" customWidth="1"/>
    <col min="11" max="12" width="14.25" style="30" customWidth="1"/>
    <col min="13" max="13" width="12.625" style="30" customWidth="1"/>
    <col min="14" max="14" width="12.5" style="30" customWidth="1"/>
    <col min="15" max="15" width="12.875" style="30" customWidth="1"/>
    <col min="16" max="16" width="12.25" style="30" customWidth="1"/>
    <col min="17" max="17" width="12.875" style="30" customWidth="1"/>
    <col min="18" max="18" width="14.75" style="30" customWidth="1"/>
    <col min="19" max="19" width="15.625" style="30" customWidth="1"/>
    <col min="20" max="20" width="15.875" style="30" customWidth="1"/>
    <col min="21" max="21" width="15.875" style="82" hidden="1" customWidth="1"/>
    <col min="22" max="22" width="14.25" style="30" customWidth="1"/>
    <col min="23" max="25" width="12.25" style="29" customWidth="1"/>
    <col min="26" max="16384" width="9" style="29"/>
  </cols>
  <sheetData>
    <row r="1" spans="1:25" ht="15.75" customHeight="1">
      <c r="I1" s="176" t="s">
        <v>91</v>
      </c>
      <c r="J1" s="176"/>
      <c r="V1" s="62"/>
    </row>
    <row r="2" spans="1:25" s="32" customFormat="1" ht="41.25" customHeight="1">
      <c r="A2" s="31"/>
      <c r="B2" s="31"/>
      <c r="C2" s="31"/>
      <c r="D2" s="31"/>
      <c r="E2" s="31"/>
      <c r="F2" s="31"/>
      <c r="G2" s="31"/>
      <c r="H2" s="31"/>
      <c r="I2" s="31"/>
      <c r="J2" s="31"/>
      <c r="K2" s="31"/>
      <c r="L2" s="31"/>
      <c r="M2" s="31"/>
      <c r="N2" s="31"/>
      <c r="O2" s="31"/>
      <c r="P2" s="31"/>
      <c r="Q2" s="31"/>
      <c r="R2" s="31"/>
      <c r="S2" s="31"/>
      <c r="T2" s="31"/>
      <c r="U2" s="31"/>
      <c r="V2" s="31"/>
    </row>
    <row r="3" spans="1:25" s="32" customFormat="1" ht="18" customHeight="1" thickBot="1">
      <c r="B3" s="33"/>
      <c r="C3" s="34"/>
      <c r="D3" s="34"/>
      <c r="E3" s="34"/>
      <c r="F3" s="33"/>
      <c r="G3" s="33"/>
      <c r="H3" s="33"/>
      <c r="I3" s="177" t="s">
        <v>0</v>
      </c>
      <c r="J3" s="177"/>
      <c r="K3" s="34"/>
      <c r="L3" s="33"/>
      <c r="M3" s="33"/>
      <c r="N3" s="33"/>
      <c r="O3" s="33"/>
      <c r="P3" s="33"/>
      <c r="R3" s="35"/>
      <c r="S3" s="35"/>
      <c r="T3" s="35"/>
      <c r="U3" s="35"/>
      <c r="V3" s="63"/>
    </row>
    <row r="4" spans="1:25" s="37" customFormat="1" ht="19.149999999999999" customHeight="1">
      <c r="A4" s="186" t="s">
        <v>10</v>
      </c>
      <c r="B4" s="178" t="s">
        <v>85</v>
      </c>
      <c r="C4" s="178" t="s">
        <v>92</v>
      </c>
      <c r="D4" s="178" t="s">
        <v>93</v>
      </c>
      <c r="E4" s="178" t="s">
        <v>94</v>
      </c>
      <c r="F4" s="178" t="s">
        <v>95</v>
      </c>
      <c r="G4" s="178"/>
      <c r="H4" s="178"/>
      <c r="I4" s="178"/>
      <c r="J4" s="178"/>
      <c r="K4" s="178" t="s">
        <v>96</v>
      </c>
      <c r="L4" s="178"/>
      <c r="M4" s="178"/>
      <c r="N4" s="36"/>
      <c r="O4" s="178" t="s">
        <v>97</v>
      </c>
      <c r="P4" s="178" t="s">
        <v>98</v>
      </c>
      <c r="Q4" s="178" t="s">
        <v>99</v>
      </c>
      <c r="R4" s="178" t="s">
        <v>100</v>
      </c>
      <c r="S4" s="178" t="s">
        <v>89</v>
      </c>
      <c r="T4" s="178"/>
      <c r="U4" s="72"/>
      <c r="V4" s="179" t="s">
        <v>101</v>
      </c>
      <c r="W4" s="182" t="s">
        <v>112</v>
      </c>
      <c r="X4" s="184" t="s">
        <v>113</v>
      </c>
      <c r="Y4" s="184" t="s">
        <v>114</v>
      </c>
    </row>
    <row r="5" spans="1:25" s="37" customFormat="1" ht="15.75" customHeight="1">
      <c r="A5" s="187"/>
      <c r="B5" s="181"/>
      <c r="C5" s="181"/>
      <c r="D5" s="181"/>
      <c r="E5" s="181"/>
      <c r="F5" s="181" t="s">
        <v>86</v>
      </c>
      <c r="G5" s="181" t="s">
        <v>102</v>
      </c>
      <c r="H5" s="181" t="s">
        <v>87</v>
      </c>
      <c r="I5" s="181" t="s">
        <v>88</v>
      </c>
      <c r="J5" s="181" t="s">
        <v>103</v>
      </c>
      <c r="K5" s="181" t="s">
        <v>86</v>
      </c>
      <c r="L5" s="181" t="s">
        <v>89</v>
      </c>
      <c r="M5" s="181"/>
      <c r="N5" s="38"/>
      <c r="O5" s="181"/>
      <c r="P5" s="181"/>
      <c r="Q5" s="181"/>
      <c r="R5" s="181"/>
      <c r="S5" s="181" t="s">
        <v>115</v>
      </c>
      <c r="T5" s="181" t="s">
        <v>116</v>
      </c>
      <c r="U5" s="71"/>
      <c r="V5" s="180"/>
      <c r="W5" s="182"/>
      <c r="X5" s="184"/>
      <c r="Y5" s="184"/>
    </row>
    <row r="6" spans="1:25" s="37" customFormat="1" ht="113.25" customHeight="1">
      <c r="A6" s="187"/>
      <c r="B6" s="181"/>
      <c r="C6" s="181"/>
      <c r="D6" s="181"/>
      <c r="E6" s="181"/>
      <c r="F6" s="181"/>
      <c r="G6" s="181"/>
      <c r="H6" s="181"/>
      <c r="I6" s="181"/>
      <c r="J6" s="181"/>
      <c r="K6" s="181"/>
      <c r="L6" s="28" t="s">
        <v>104</v>
      </c>
      <c r="M6" s="28" t="s">
        <v>105</v>
      </c>
      <c r="N6" s="28" t="s">
        <v>106</v>
      </c>
      <c r="O6" s="181"/>
      <c r="P6" s="181"/>
      <c r="Q6" s="181"/>
      <c r="R6" s="181"/>
      <c r="S6" s="181"/>
      <c r="T6" s="181"/>
      <c r="U6" s="71"/>
      <c r="V6" s="180"/>
      <c r="W6" s="183"/>
      <c r="X6" s="185"/>
      <c r="Y6" s="185"/>
    </row>
    <row r="7" spans="1:25" s="43" customFormat="1" ht="12.75" customHeight="1">
      <c r="A7" s="39" t="s">
        <v>6</v>
      </c>
      <c r="B7" s="40" t="s">
        <v>9</v>
      </c>
      <c r="C7" s="41" t="s">
        <v>107</v>
      </c>
      <c r="D7" s="41" t="s">
        <v>108</v>
      </c>
      <c r="E7" s="40">
        <v>3</v>
      </c>
      <c r="F7" s="41" t="s">
        <v>109</v>
      </c>
      <c r="G7" s="40">
        <v>5</v>
      </c>
      <c r="H7" s="40">
        <f t="shared" ref="H7:M7" si="0">+G7+1</f>
        <v>6</v>
      </c>
      <c r="I7" s="40">
        <f t="shared" si="0"/>
        <v>7</v>
      </c>
      <c r="J7" s="40">
        <f t="shared" si="0"/>
        <v>8</v>
      </c>
      <c r="K7" s="40">
        <f>+J7+1</f>
        <v>9</v>
      </c>
      <c r="L7" s="40">
        <f>+K7+1</f>
        <v>10</v>
      </c>
      <c r="M7" s="40">
        <f t="shared" si="0"/>
        <v>11</v>
      </c>
      <c r="N7" s="40"/>
      <c r="O7" s="40">
        <f>+M7+1</f>
        <v>12</v>
      </c>
      <c r="P7" s="40">
        <f>+O7+1</f>
        <v>13</v>
      </c>
      <c r="Q7" s="40">
        <f t="shared" ref="Q7" si="1">+P7+1</f>
        <v>14</v>
      </c>
      <c r="R7" s="41" t="s">
        <v>110</v>
      </c>
      <c r="S7" s="40">
        <v>16</v>
      </c>
      <c r="T7" s="40">
        <v>17</v>
      </c>
      <c r="U7" s="70"/>
      <c r="V7" s="42">
        <v>19</v>
      </c>
    </row>
    <row r="8" spans="1:25" s="46" customFormat="1" ht="24" customHeight="1">
      <c r="A8" s="44"/>
      <c r="B8" s="45" t="s">
        <v>86</v>
      </c>
      <c r="C8" s="75">
        <v>979533491</v>
      </c>
      <c r="D8" s="75">
        <v>859450364</v>
      </c>
      <c r="E8" s="75">
        <v>23505439</v>
      </c>
      <c r="F8" s="75">
        <v>255300000</v>
      </c>
      <c r="G8" s="75">
        <v>89785700</v>
      </c>
      <c r="H8" s="75">
        <v>106400000</v>
      </c>
      <c r="I8" s="75">
        <v>33700000</v>
      </c>
      <c r="J8" s="75">
        <v>25414300</v>
      </c>
      <c r="K8" s="78">
        <v>560879925</v>
      </c>
      <c r="L8" s="78">
        <v>221000000.48882908</v>
      </c>
      <c r="M8" s="78">
        <v>3106000</v>
      </c>
      <c r="N8" s="78">
        <v>14600000</v>
      </c>
      <c r="O8" s="78">
        <v>2665000</v>
      </c>
      <c r="P8" s="78">
        <v>100000</v>
      </c>
      <c r="Q8" s="78">
        <v>17000000</v>
      </c>
      <c r="R8" s="78">
        <v>120083127</v>
      </c>
      <c r="S8" s="78">
        <v>98113166</v>
      </c>
      <c r="T8" s="78">
        <v>21969961</v>
      </c>
      <c r="U8" s="69"/>
      <c r="V8" s="84">
        <v>614300</v>
      </c>
      <c r="W8" s="81">
        <v>28797000</v>
      </c>
      <c r="X8" s="81">
        <v>25414300</v>
      </c>
      <c r="Y8" s="81">
        <v>3382700</v>
      </c>
    </row>
    <row r="9" spans="1:25" s="46" customFormat="1" ht="24" customHeight="1">
      <c r="A9" s="47" t="s">
        <v>7</v>
      </c>
      <c r="B9" s="48" t="s">
        <v>14</v>
      </c>
      <c r="C9" s="76">
        <v>149759191</v>
      </c>
      <c r="D9" s="76">
        <v>124077808</v>
      </c>
      <c r="E9" s="76">
        <v>147358</v>
      </c>
      <c r="F9" s="76">
        <v>20358731</v>
      </c>
      <c r="G9" s="76">
        <v>8953831</v>
      </c>
      <c r="H9" s="76">
        <v>10005000</v>
      </c>
      <c r="I9" s="76">
        <v>316000</v>
      </c>
      <c r="J9" s="76">
        <v>1083900</v>
      </c>
      <c r="K9" s="79">
        <v>101023396</v>
      </c>
      <c r="L9" s="79">
        <v>45142066</v>
      </c>
      <c r="M9" s="79">
        <v>270412</v>
      </c>
      <c r="N9" s="79">
        <v>1236758</v>
      </c>
      <c r="O9" s="79">
        <v>71100</v>
      </c>
      <c r="P9" s="79">
        <v>16300</v>
      </c>
      <c r="Q9" s="79">
        <v>2460923</v>
      </c>
      <c r="R9" s="79">
        <v>25681383</v>
      </c>
      <c r="S9" s="79">
        <v>20973157</v>
      </c>
      <c r="T9" s="79">
        <v>4708226</v>
      </c>
      <c r="U9" s="68"/>
      <c r="V9" s="85">
        <v>52300</v>
      </c>
      <c r="W9" s="81">
        <v>1475700</v>
      </c>
      <c r="X9" s="81">
        <v>1021900</v>
      </c>
      <c r="Y9" s="81">
        <v>453800</v>
      </c>
    </row>
    <row r="10" spans="1:25" s="51" customFormat="1" ht="24" customHeight="1">
      <c r="A10" s="49">
        <v>1</v>
      </c>
      <c r="B10" s="50" t="s">
        <v>15</v>
      </c>
      <c r="C10" s="77">
        <v>12176980</v>
      </c>
      <c r="D10" s="77">
        <v>9626772</v>
      </c>
      <c r="E10" s="77">
        <v>0</v>
      </c>
      <c r="F10" s="77">
        <v>930770</v>
      </c>
      <c r="G10" s="77">
        <v>781770</v>
      </c>
      <c r="H10" s="77">
        <v>70000</v>
      </c>
      <c r="I10" s="77">
        <v>22000</v>
      </c>
      <c r="J10" s="77">
        <v>57000</v>
      </c>
      <c r="K10" s="80">
        <v>8500507</v>
      </c>
      <c r="L10" s="80">
        <v>3971609</v>
      </c>
      <c r="M10" s="80">
        <v>19127</v>
      </c>
      <c r="N10" s="80">
        <v>64340</v>
      </c>
      <c r="O10" s="80">
        <v>2900</v>
      </c>
      <c r="P10" s="80">
        <v>1200</v>
      </c>
      <c r="Q10" s="80">
        <v>191395</v>
      </c>
      <c r="R10" s="80">
        <v>2550208</v>
      </c>
      <c r="S10" s="80">
        <v>2055265</v>
      </c>
      <c r="T10" s="80">
        <v>494943</v>
      </c>
      <c r="U10" s="67"/>
      <c r="V10" s="86">
        <v>0</v>
      </c>
      <c r="W10" s="74">
        <v>87900</v>
      </c>
      <c r="X10" s="74">
        <v>57000</v>
      </c>
      <c r="Y10" s="74">
        <v>30900</v>
      </c>
    </row>
    <row r="11" spans="1:25" s="51" customFormat="1" ht="24" customHeight="1">
      <c r="A11" s="49">
        <v>2</v>
      </c>
      <c r="B11" s="50" t="s">
        <v>16</v>
      </c>
      <c r="C11" s="77">
        <v>8139545</v>
      </c>
      <c r="D11" s="77">
        <v>6704741</v>
      </c>
      <c r="E11" s="77">
        <v>0</v>
      </c>
      <c r="F11" s="77">
        <v>843300</v>
      </c>
      <c r="G11" s="77">
        <v>530200</v>
      </c>
      <c r="H11" s="77">
        <v>270000</v>
      </c>
      <c r="I11" s="77">
        <v>22000</v>
      </c>
      <c r="J11" s="77">
        <v>21100</v>
      </c>
      <c r="K11" s="80">
        <v>5724868</v>
      </c>
      <c r="L11" s="80">
        <v>2503512</v>
      </c>
      <c r="M11" s="80">
        <v>16909</v>
      </c>
      <c r="N11" s="80">
        <v>57164</v>
      </c>
      <c r="O11" s="80">
        <v>1700</v>
      </c>
      <c r="P11" s="80">
        <v>1200</v>
      </c>
      <c r="Q11" s="80">
        <v>133673</v>
      </c>
      <c r="R11" s="80">
        <v>1434804</v>
      </c>
      <c r="S11" s="80">
        <v>1162089</v>
      </c>
      <c r="T11" s="80">
        <v>272715</v>
      </c>
      <c r="U11" s="67"/>
      <c r="V11" s="86">
        <v>0</v>
      </c>
      <c r="W11" s="74">
        <v>30300</v>
      </c>
      <c r="X11" s="74">
        <v>21100</v>
      </c>
      <c r="Y11" s="74">
        <v>9200</v>
      </c>
    </row>
    <row r="12" spans="1:25" s="51" customFormat="1" ht="24" customHeight="1">
      <c r="A12" s="49">
        <v>3</v>
      </c>
      <c r="B12" s="50" t="s">
        <v>17</v>
      </c>
      <c r="C12" s="77">
        <v>9560532</v>
      </c>
      <c r="D12" s="77">
        <v>7592365</v>
      </c>
      <c r="E12" s="77">
        <v>0</v>
      </c>
      <c r="F12" s="77">
        <v>1039180</v>
      </c>
      <c r="G12" s="77">
        <v>771980</v>
      </c>
      <c r="H12" s="77">
        <v>200000</v>
      </c>
      <c r="I12" s="77">
        <v>15000</v>
      </c>
      <c r="J12" s="77">
        <v>52200</v>
      </c>
      <c r="K12" s="80">
        <v>6398682</v>
      </c>
      <c r="L12" s="80">
        <v>2670306</v>
      </c>
      <c r="M12" s="80">
        <v>16229</v>
      </c>
      <c r="N12" s="80">
        <v>41657</v>
      </c>
      <c r="O12" s="80">
        <v>2400</v>
      </c>
      <c r="P12" s="80">
        <v>1300</v>
      </c>
      <c r="Q12" s="80">
        <v>150803</v>
      </c>
      <c r="R12" s="80">
        <v>1968167</v>
      </c>
      <c r="S12" s="80">
        <v>1669997</v>
      </c>
      <c r="T12" s="80">
        <v>298170</v>
      </c>
      <c r="U12" s="67"/>
      <c r="V12" s="86">
        <v>0</v>
      </c>
      <c r="W12" s="74">
        <v>66100</v>
      </c>
      <c r="X12" s="74">
        <v>52200</v>
      </c>
      <c r="Y12" s="74">
        <v>13900</v>
      </c>
    </row>
    <row r="13" spans="1:25" s="51" customFormat="1" ht="24" customHeight="1">
      <c r="A13" s="49">
        <v>4</v>
      </c>
      <c r="B13" s="50" t="s">
        <v>18</v>
      </c>
      <c r="C13" s="77">
        <v>10537348</v>
      </c>
      <c r="D13" s="77">
        <v>8675284</v>
      </c>
      <c r="E13" s="77">
        <v>0</v>
      </c>
      <c r="F13" s="77">
        <v>1268200</v>
      </c>
      <c r="G13" s="77">
        <v>683100</v>
      </c>
      <c r="H13" s="77">
        <v>550000</v>
      </c>
      <c r="I13" s="77">
        <v>11000</v>
      </c>
      <c r="J13" s="77">
        <v>24100</v>
      </c>
      <c r="K13" s="80">
        <v>7229960</v>
      </c>
      <c r="L13" s="80">
        <v>3304022</v>
      </c>
      <c r="M13" s="80">
        <v>15002</v>
      </c>
      <c r="N13" s="80">
        <v>46373</v>
      </c>
      <c r="O13" s="80">
        <v>2700</v>
      </c>
      <c r="P13" s="80">
        <v>1400</v>
      </c>
      <c r="Q13" s="80">
        <v>173024</v>
      </c>
      <c r="R13" s="80">
        <v>1862064</v>
      </c>
      <c r="S13" s="80">
        <v>1493584</v>
      </c>
      <c r="T13" s="80">
        <v>368480</v>
      </c>
      <c r="U13" s="67"/>
      <c r="V13" s="86">
        <v>0</v>
      </c>
      <c r="W13" s="74">
        <v>79700</v>
      </c>
      <c r="X13" s="74">
        <v>24100</v>
      </c>
      <c r="Y13" s="74">
        <v>55600</v>
      </c>
    </row>
    <row r="14" spans="1:25" s="51" customFormat="1" ht="24" customHeight="1">
      <c r="A14" s="49">
        <v>5</v>
      </c>
      <c r="B14" s="50" t="s">
        <v>19</v>
      </c>
      <c r="C14" s="77">
        <v>11745058</v>
      </c>
      <c r="D14" s="77">
        <v>9967108</v>
      </c>
      <c r="E14" s="77">
        <v>0</v>
      </c>
      <c r="F14" s="77">
        <v>1749540</v>
      </c>
      <c r="G14" s="77">
        <v>639540</v>
      </c>
      <c r="H14" s="77">
        <v>1000000</v>
      </c>
      <c r="I14" s="77">
        <v>25000</v>
      </c>
      <c r="J14" s="77">
        <v>85000</v>
      </c>
      <c r="K14" s="80">
        <v>8014926</v>
      </c>
      <c r="L14" s="80">
        <v>3688094</v>
      </c>
      <c r="M14" s="80">
        <v>22108</v>
      </c>
      <c r="N14" s="80">
        <v>206275</v>
      </c>
      <c r="O14" s="80">
        <v>3900</v>
      </c>
      <c r="P14" s="80">
        <v>1100</v>
      </c>
      <c r="Q14" s="80">
        <v>197642</v>
      </c>
      <c r="R14" s="80">
        <v>1777950</v>
      </c>
      <c r="S14" s="80">
        <v>1419037</v>
      </c>
      <c r="T14" s="80">
        <v>358913</v>
      </c>
      <c r="U14" s="67"/>
      <c r="V14" s="86">
        <v>0</v>
      </c>
      <c r="W14" s="74">
        <v>165100</v>
      </c>
      <c r="X14" s="74">
        <v>23000</v>
      </c>
      <c r="Y14" s="74">
        <v>142100</v>
      </c>
    </row>
    <row r="15" spans="1:25" s="51" customFormat="1" ht="24" customHeight="1">
      <c r="A15" s="49">
        <v>6</v>
      </c>
      <c r="B15" s="50" t="s">
        <v>20</v>
      </c>
      <c r="C15" s="77">
        <v>9670074</v>
      </c>
      <c r="D15" s="77">
        <v>7896798</v>
      </c>
      <c r="E15" s="77">
        <v>0</v>
      </c>
      <c r="F15" s="77">
        <v>1304340</v>
      </c>
      <c r="G15" s="77">
        <v>529540</v>
      </c>
      <c r="H15" s="77">
        <v>650000</v>
      </c>
      <c r="I15" s="77">
        <v>25000</v>
      </c>
      <c r="J15" s="77">
        <v>99800</v>
      </c>
      <c r="K15" s="80">
        <v>6430618</v>
      </c>
      <c r="L15" s="80">
        <v>2594847</v>
      </c>
      <c r="M15" s="80">
        <v>20357</v>
      </c>
      <c r="N15" s="80">
        <v>55978</v>
      </c>
      <c r="O15" s="80">
        <v>4700</v>
      </c>
      <c r="P15" s="80">
        <v>1200</v>
      </c>
      <c r="Q15" s="80">
        <v>155940</v>
      </c>
      <c r="R15" s="80">
        <v>1773276</v>
      </c>
      <c r="S15" s="80">
        <v>1403487</v>
      </c>
      <c r="T15" s="80">
        <v>369789</v>
      </c>
      <c r="U15" s="67"/>
      <c r="V15" s="86">
        <v>0</v>
      </c>
      <c r="W15" s="74">
        <v>104800</v>
      </c>
      <c r="X15" s="74">
        <v>99800</v>
      </c>
      <c r="Y15" s="74">
        <v>5000</v>
      </c>
    </row>
    <row r="16" spans="1:25" s="51" customFormat="1" ht="24" customHeight="1">
      <c r="A16" s="49">
        <v>7</v>
      </c>
      <c r="B16" s="50" t="s">
        <v>21</v>
      </c>
      <c r="C16" s="77">
        <v>12831693</v>
      </c>
      <c r="D16" s="77">
        <v>11548657</v>
      </c>
      <c r="E16" s="77">
        <v>147358</v>
      </c>
      <c r="F16" s="77">
        <v>2427408</v>
      </c>
      <c r="G16" s="77">
        <v>710808</v>
      </c>
      <c r="H16" s="77">
        <v>1300000</v>
      </c>
      <c r="I16" s="77">
        <v>12000</v>
      </c>
      <c r="J16" s="77">
        <v>404600</v>
      </c>
      <c r="K16" s="80">
        <v>8721410</v>
      </c>
      <c r="L16" s="80">
        <v>3455059</v>
      </c>
      <c r="M16" s="80">
        <v>28049</v>
      </c>
      <c r="N16" s="80">
        <v>254304</v>
      </c>
      <c r="O16" s="80">
        <v>28600</v>
      </c>
      <c r="P16" s="80">
        <v>1000</v>
      </c>
      <c r="Q16" s="80">
        <v>222881</v>
      </c>
      <c r="R16" s="80">
        <v>1283036</v>
      </c>
      <c r="S16" s="80">
        <v>1179467</v>
      </c>
      <c r="T16" s="80">
        <v>103569</v>
      </c>
      <c r="U16" s="67"/>
      <c r="V16" s="86">
        <v>0</v>
      </c>
      <c r="W16" s="74">
        <v>412100</v>
      </c>
      <c r="X16" s="74">
        <v>404600</v>
      </c>
      <c r="Y16" s="74">
        <v>7500</v>
      </c>
    </row>
    <row r="17" spans="1:25" s="51" customFormat="1" ht="24" customHeight="1">
      <c r="A17" s="49">
        <v>8</v>
      </c>
      <c r="B17" s="50" t="s">
        <v>22</v>
      </c>
      <c r="C17" s="77">
        <v>5744484</v>
      </c>
      <c r="D17" s="77">
        <v>3853670</v>
      </c>
      <c r="E17" s="77">
        <v>0</v>
      </c>
      <c r="F17" s="77">
        <v>541090</v>
      </c>
      <c r="G17" s="77">
        <v>400290</v>
      </c>
      <c r="H17" s="77">
        <v>95000</v>
      </c>
      <c r="I17" s="77">
        <v>15000</v>
      </c>
      <c r="J17" s="77">
        <v>30800</v>
      </c>
      <c r="K17" s="80">
        <v>3232223</v>
      </c>
      <c r="L17" s="80">
        <v>1275683</v>
      </c>
      <c r="M17" s="80">
        <v>12574</v>
      </c>
      <c r="N17" s="80">
        <v>37525</v>
      </c>
      <c r="O17" s="80">
        <v>2900</v>
      </c>
      <c r="P17" s="80">
        <v>1000</v>
      </c>
      <c r="Q17" s="80">
        <v>76457</v>
      </c>
      <c r="R17" s="80">
        <v>1890814</v>
      </c>
      <c r="S17" s="80">
        <v>1720297</v>
      </c>
      <c r="T17" s="80">
        <v>170517</v>
      </c>
      <c r="U17" s="67"/>
      <c r="V17" s="86">
        <v>0</v>
      </c>
      <c r="W17" s="74">
        <v>90000</v>
      </c>
      <c r="X17" s="74">
        <v>30800</v>
      </c>
      <c r="Y17" s="74">
        <v>59200</v>
      </c>
    </row>
    <row r="18" spans="1:25" s="51" customFormat="1" ht="24" customHeight="1">
      <c r="A18" s="49">
        <v>9</v>
      </c>
      <c r="B18" s="50" t="s">
        <v>23</v>
      </c>
      <c r="C18" s="77">
        <v>12125852</v>
      </c>
      <c r="D18" s="77">
        <v>10347035</v>
      </c>
      <c r="E18" s="77">
        <v>0</v>
      </c>
      <c r="F18" s="77">
        <v>1206620</v>
      </c>
      <c r="G18" s="77">
        <v>534620</v>
      </c>
      <c r="H18" s="77">
        <v>650000</v>
      </c>
      <c r="I18" s="77">
        <v>22000</v>
      </c>
      <c r="J18" s="77">
        <v>0</v>
      </c>
      <c r="K18" s="80">
        <v>8927710</v>
      </c>
      <c r="L18" s="80">
        <v>4043534</v>
      </c>
      <c r="M18" s="80">
        <v>25067</v>
      </c>
      <c r="N18" s="80">
        <v>77993</v>
      </c>
      <c r="O18" s="80">
        <v>3900</v>
      </c>
      <c r="P18" s="80">
        <v>1200</v>
      </c>
      <c r="Q18" s="80">
        <v>207605</v>
      </c>
      <c r="R18" s="80">
        <v>1778817</v>
      </c>
      <c r="S18" s="80">
        <v>1510426</v>
      </c>
      <c r="T18" s="80">
        <v>268391</v>
      </c>
      <c r="U18" s="67"/>
      <c r="V18" s="86">
        <v>33200</v>
      </c>
      <c r="W18" s="74">
        <v>30500</v>
      </c>
      <c r="X18" s="74">
        <v>0</v>
      </c>
      <c r="Y18" s="74">
        <v>30500</v>
      </c>
    </row>
    <row r="19" spans="1:25" s="51" customFormat="1" ht="24" customHeight="1">
      <c r="A19" s="49">
        <v>10</v>
      </c>
      <c r="B19" s="50" t="s">
        <v>24</v>
      </c>
      <c r="C19" s="77">
        <v>15374832</v>
      </c>
      <c r="D19" s="77">
        <v>13744450</v>
      </c>
      <c r="E19" s="77">
        <v>0</v>
      </c>
      <c r="F19" s="77">
        <v>3641023</v>
      </c>
      <c r="G19" s="77">
        <v>616023</v>
      </c>
      <c r="H19" s="77">
        <v>3000000</v>
      </c>
      <c r="I19" s="77">
        <v>25000</v>
      </c>
      <c r="J19" s="77">
        <v>0</v>
      </c>
      <c r="K19" s="80">
        <v>9822624</v>
      </c>
      <c r="L19" s="80">
        <v>4540000</v>
      </c>
      <c r="M19" s="80">
        <v>29896</v>
      </c>
      <c r="N19" s="80">
        <v>109634</v>
      </c>
      <c r="O19" s="80">
        <v>4600</v>
      </c>
      <c r="P19" s="80">
        <v>1200</v>
      </c>
      <c r="Q19" s="80">
        <v>275003</v>
      </c>
      <c r="R19" s="80">
        <v>1630382</v>
      </c>
      <c r="S19" s="80">
        <v>1261828</v>
      </c>
      <c r="T19" s="80">
        <v>368554</v>
      </c>
      <c r="U19" s="67"/>
      <c r="V19" s="86">
        <v>5700</v>
      </c>
      <c r="W19" s="74">
        <v>43000</v>
      </c>
      <c r="X19" s="74">
        <v>0</v>
      </c>
      <c r="Y19" s="74">
        <v>43000</v>
      </c>
    </row>
    <row r="20" spans="1:25" s="51" customFormat="1" ht="24" customHeight="1">
      <c r="A20" s="49">
        <v>11</v>
      </c>
      <c r="B20" s="50" t="s">
        <v>25</v>
      </c>
      <c r="C20" s="77">
        <v>11857253</v>
      </c>
      <c r="D20" s="77">
        <v>9909116</v>
      </c>
      <c r="E20" s="77">
        <v>0</v>
      </c>
      <c r="F20" s="77">
        <v>2154490</v>
      </c>
      <c r="G20" s="77">
        <v>577390</v>
      </c>
      <c r="H20" s="77">
        <v>1500000</v>
      </c>
      <c r="I20" s="77">
        <v>10000</v>
      </c>
      <c r="J20" s="77">
        <v>67100</v>
      </c>
      <c r="K20" s="80">
        <v>7552786</v>
      </c>
      <c r="L20" s="80">
        <v>3513694</v>
      </c>
      <c r="M20" s="80">
        <v>19269</v>
      </c>
      <c r="N20" s="80">
        <v>51950</v>
      </c>
      <c r="O20" s="80">
        <v>3700</v>
      </c>
      <c r="P20" s="80">
        <v>1300</v>
      </c>
      <c r="Q20" s="80">
        <v>196840</v>
      </c>
      <c r="R20" s="80">
        <v>1948137</v>
      </c>
      <c r="S20" s="80">
        <v>1626911</v>
      </c>
      <c r="T20" s="80">
        <v>321226</v>
      </c>
      <c r="U20" s="67"/>
      <c r="V20" s="86">
        <v>0</v>
      </c>
      <c r="W20" s="74">
        <v>72800</v>
      </c>
      <c r="X20" s="74">
        <v>67100</v>
      </c>
      <c r="Y20" s="74">
        <v>5700</v>
      </c>
    </row>
    <row r="21" spans="1:25" s="51" customFormat="1" ht="24" customHeight="1">
      <c r="A21" s="49">
        <v>12</v>
      </c>
      <c r="B21" s="50" t="s">
        <v>26</v>
      </c>
      <c r="C21" s="77">
        <v>13035833</v>
      </c>
      <c r="D21" s="77">
        <v>10709344</v>
      </c>
      <c r="E21" s="77">
        <v>0</v>
      </c>
      <c r="F21" s="77">
        <v>1617920</v>
      </c>
      <c r="G21" s="77">
        <v>919820</v>
      </c>
      <c r="H21" s="77">
        <v>400000</v>
      </c>
      <c r="I21" s="77">
        <v>57000</v>
      </c>
      <c r="J21" s="77">
        <v>241100</v>
      </c>
      <c r="K21" s="80">
        <v>8873659</v>
      </c>
      <c r="L21" s="80">
        <v>4170139</v>
      </c>
      <c r="M21" s="80">
        <v>21910</v>
      </c>
      <c r="N21" s="80">
        <v>119067</v>
      </c>
      <c r="O21" s="80">
        <v>7200</v>
      </c>
      <c r="P21" s="80">
        <v>1200</v>
      </c>
      <c r="Q21" s="80">
        <v>209365</v>
      </c>
      <c r="R21" s="80">
        <v>2326489</v>
      </c>
      <c r="S21" s="80">
        <v>1754054</v>
      </c>
      <c r="T21" s="80">
        <v>572435</v>
      </c>
      <c r="U21" s="67"/>
      <c r="V21" s="86">
        <v>0</v>
      </c>
      <c r="W21" s="74">
        <v>242500</v>
      </c>
      <c r="X21" s="74">
        <v>241100</v>
      </c>
      <c r="Y21" s="74">
        <v>1400</v>
      </c>
    </row>
    <row r="22" spans="1:25" s="51" customFormat="1" ht="24" customHeight="1">
      <c r="A22" s="49">
        <v>13</v>
      </c>
      <c r="B22" s="50" t="s">
        <v>27</v>
      </c>
      <c r="C22" s="77">
        <v>7274530</v>
      </c>
      <c r="D22" s="77">
        <v>5961021</v>
      </c>
      <c r="E22" s="77">
        <v>0</v>
      </c>
      <c r="F22" s="77">
        <v>781220</v>
      </c>
      <c r="G22" s="77">
        <v>596220</v>
      </c>
      <c r="H22" s="77">
        <v>160000</v>
      </c>
      <c r="I22" s="77">
        <v>25000</v>
      </c>
      <c r="J22" s="77">
        <v>0</v>
      </c>
      <c r="K22" s="80">
        <v>5059013</v>
      </c>
      <c r="L22" s="80">
        <v>2299150</v>
      </c>
      <c r="M22" s="80">
        <v>10407</v>
      </c>
      <c r="N22" s="80">
        <v>51839</v>
      </c>
      <c r="O22" s="80">
        <v>300</v>
      </c>
      <c r="P22" s="80">
        <v>1000</v>
      </c>
      <c r="Q22" s="80">
        <v>119488</v>
      </c>
      <c r="R22" s="80">
        <v>1313509</v>
      </c>
      <c r="S22" s="80">
        <v>980917</v>
      </c>
      <c r="T22" s="80">
        <v>332592</v>
      </c>
      <c r="U22" s="67"/>
      <c r="V22" s="86">
        <v>13400</v>
      </c>
      <c r="W22" s="74">
        <v>22500</v>
      </c>
      <c r="X22" s="74">
        <v>0</v>
      </c>
      <c r="Y22" s="74">
        <v>22500</v>
      </c>
    </row>
    <row r="23" spans="1:25" s="51" customFormat="1" ht="24" customHeight="1">
      <c r="A23" s="49">
        <v>14</v>
      </c>
      <c r="B23" s="50" t="s">
        <v>28</v>
      </c>
      <c r="C23" s="77">
        <v>9685177</v>
      </c>
      <c r="D23" s="77">
        <v>7541447</v>
      </c>
      <c r="E23" s="77">
        <v>0</v>
      </c>
      <c r="F23" s="77">
        <v>853630</v>
      </c>
      <c r="G23" s="77">
        <v>662530</v>
      </c>
      <c r="H23" s="77">
        <v>160000</v>
      </c>
      <c r="I23" s="77">
        <v>30000</v>
      </c>
      <c r="J23" s="77">
        <v>1100</v>
      </c>
      <c r="K23" s="80">
        <v>6534410</v>
      </c>
      <c r="L23" s="80">
        <v>3112417</v>
      </c>
      <c r="M23" s="80">
        <v>13508</v>
      </c>
      <c r="N23" s="80">
        <v>62659</v>
      </c>
      <c r="O23" s="80">
        <v>1600</v>
      </c>
      <c r="P23" s="80">
        <v>1000</v>
      </c>
      <c r="Q23" s="80">
        <v>150807</v>
      </c>
      <c r="R23" s="80">
        <v>2143730</v>
      </c>
      <c r="S23" s="80">
        <v>1735798</v>
      </c>
      <c r="T23" s="80">
        <v>407932</v>
      </c>
      <c r="U23" s="67"/>
      <c r="V23" s="86">
        <v>0</v>
      </c>
      <c r="W23" s="74">
        <v>28400</v>
      </c>
      <c r="X23" s="74">
        <v>1100</v>
      </c>
      <c r="Y23" s="74">
        <v>27300</v>
      </c>
    </row>
    <row r="24" spans="1:25" s="46" customFormat="1" ht="24" customHeight="1">
      <c r="A24" s="47" t="s">
        <v>8</v>
      </c>
      <c r="B24" s="52" t="s">
        <v>29</v>
      </c>
      <c r="C24" s="76">
        <v>254344116</v>
      </c>
      <c r="D24" s="76">
        <v>235750422</v>
      </c>
      <c r="E24" s="76">
        <v>17046221</v>
      </c>
      <c r="F24" s="76">
        <v>73481395</v>
      </c>
      <c r="G24" s="76">
        <v>29793795</v>
      </c>
      <c r="H24" s="76">
        <v>40400000</v>
      </c>
      <c r="I24" s="76">
        <v>693000</v>
      </c>
      <c r="J24" s="76">
        <v>2594600</v>
      </c>
      <c r="K24" s="79">
        <v>139532077</v>
      </c>
      <c r="L24" s="79">
        <v>47217020.488829069</v>
      </c>
      <c r="M24" s="79">
        <v>1017686</v>
      </c>
      <c r="N24" s="79">
        <v>5329388</v>
      </c>
      <c r="O24" s="79">
        <v>699400</v>
      </c>
      <c r="P24" s="79">
        <v>23460</v>
      </c>
      <c r="Q24" s="79">
        <v>4967869</v>
      </c>
      <c r="R24" s="79">
        <v>18593694</v>
      </c>
      <c r="S24" s="79">
        <v>16149033</v>
      </c>
      <c r="T24" s="79">
        <v>2444661</v>
      </c>
      <c r="U24" s="68"/>
      <c r="V24" s="85">
        <v>27600</v>
      </c>
      <c r="W24" s="81">
        <v>3626400</v>
      </c>
      <c r="X24" s="81">
        <v>2594600</v>
      </c>
      <c r="Y24" s="81">
        <v>1031800</v>
      </c>
    </row>
    <row r="25" spans="1:25" s="51" customFormat="1" ht="24" customHeight="1">
      <c r="A25" s="49">
        <v>15</v>
      </c>
      <c r="B25" s="50" t="s">
        <v>30</v>
      </c>
      <c r="C25" s="77">
        <v>97168961</v>
      </c>
      <c r="D25" s="77">
        <v>90009960</v>
      </c>
      <c r="E25" s="77">
        <v>5679318</v>
      </c>
      <c r="F25" s="77">
        <v>34994269</v>
      </c>
      <c r="G25" s="77">
        <v>13827069</v>
      </c>
      <c r="H25" s="77">
        <v>20000000</v>
      </c>
      <c r="I25" s="77">
        <v>360000</v>
      </c>
      <c r="J25" s="77">
        <v>807200</v>
      </c>
      <c r="K25" s="80">
        <v>46994110</v>
      </c>
      <c r="L25" s="80">
        <v>13903396.488829067</v>
      </c>
      <c r="M25" s="80">
        <v>549791</v>
      </c>
      <c r="N25" s="80">
        <v>2214408</v>
      </c>
      <c r="O25" s="80">
        <v>524900</v>
      </c>
      <c r="P25" s="80">
        <v>10460</v>
      </c>
      <c r="Q25" s="80">
        <v>1806903</v>
      </c>
      <c r="R25" s="80">
        <v>7159001</v>
      </c>
      <c r="S25" s="80">
        <v>6793995</v>
      </c>
      <c r="T25" s="80">
        <v>365006</v>
      </c>
      <c r="U25" s="67"/>
      <c r="V25" s="86">
        <v>0</v>
      </c>
      <c r="W25" s="74">
        <v>1596200</v>
      </c>
      <c r="X25" s="74">
        <v>807200</v>
      </c>
      <c r="Y25" s="74">
        <v>789000</v>
      </c>
    </row>
    <row r="26" spans="1:25" s="51" customFormat="1" ht="24" customHeight="1">
      <c r="A26" s="49">
        <v>16</v>
      </c>
      <c r="B26" s="50" t="s">
        <v>31</v>
      </c>
      <c r="C26" s="77">
        <v>21539456</v>
      </c>
      <c r="D26" s="77">
        <v>20211378</v>
      </c>
      <c r="E26" s="77">
        <v>1753271</v>
      </c>
      <c r="F26" s="77">
        <v>6048889</v>
      </c>
      <c r="G26" s="77">
        <v>2986689</v>
      </c>
      <c r="H26" s="77">
        <v>3000000</v>
      </c>
      <c r="I26" s="77">
        <v>35000</v>
      </c>
      <c r="J26" s="77">
        <v>27200</v>
      </c>
      <c r="K26" s="80">
        <v>11928334</v>
      </c>
      <c r="L26" s="80">
        <v>4459566</v>
      </c>
      <c r="M26" s="80">
        <v>117401</v>
      </c>
      <c r="N26" s="80">
        <v>525896</v>
      </c>
      <c r="O26" s="80">
        <v>75500</v>
      </c>
      <c r="P26" s="80">
        <v>1700</v>
      </c>
      <c r="Q26" s="80">
        <v>403684</v>
      </c>
      <c r="R26" s="80">
        <v>1328078</v>
      </c>
      <c r="S26" s="80">
        <v>1242152</v>
      </c>
      <c r="T26" s="80">
        <v>85926</v>
      </c>
      <c r="U26" s="67"/>
      <c r="V26" s="86">
        <v>0</v>
      </c>
      <c r="W26" s="74">
        <v>62400</v>
      </c>
      <c r="X26" s="74">
        <v>27200</v>
      </c>
      <c r="Y26" s="74">
        <v>35200</v>
      </c>
    </row>
    <row r="27" spans="1:25" s="51" customFormat="1" ht="24" customHeight="1">
      <c r="A27" s="49">
        <v>17</v>
      </c>
      <c r="B27" s="50" t="s">
        <v>32</v>
      </c>
      <c r="C27" s="77">
        <v>26725925</v>
      </c>
      <c r="D27" s="77">
        <v>24632075</v>
      </c>
      <c r="E27" s="77">
        <v>2468108</v>
      </c>
      <c r="F27" s="77">
        <v>7366846</v>
      </c>
      <c r="G27" s="77">
        <v>2805746</v>
      </c>
      <c r="H27" s="77">
        <v>4000000</v>
      </c>
      <c r="I27" s="77">
        <v>52000</v>
      </c>
      <c r="J27" s="77">
        <v>509100</v>
      </c>
      <c r="K27" s="80">
        <v>14303161</v>
      </c>
      <c r="L27" s="80">
        <v>4330350</v>
      </c>
      <c r="M27" s="80">
        <v>46093</v>
      </c>
      <c r="N27" s="80">
        <v>818395</v>
      </c>
      <c r="O27" s="80">
        <v>9900</v>
      </c>
      <c r="P27" s="80">
        <v>1600</v>
      </c>
      <c r="Q27" s="80">
        <v>482460</v>
      </c>
      <c r="R27" s="80">
        <v>2093850</v>
      </c>
      <c r="S27" s="80">
        <v>1955678</v>
      </c>
      <c r="T27" s="80">
        <v>138172</v>
      </c>
      <c r="U27" s="67"/>
      <c r="V27" s="86">
        <v>0</v>
      </c>
      <c r="W27" s="74">
        <v>515500</v>
      </c>
      <c r="X27" s="74">
        <v>509100</v>
      </c>
      <c r="Y27" s="74">
        <v>6400</v>
      </c>
    </row>
    <row r="28" spans="1:25" s="51" customFormat="1" ht="24" customHeight="1">
      <c r="A28" s="49">
        <v>18</v>
      </c>
      <c r="B28" s="50" t="s">
        <v>33</v>
      </c>
      <c r="C28" s="77">
        <v>12840323</v>
      </c>
      <c r="D28" s="77">
        <v>11395765</v>
      </c>
      <c r="E28" s="77">
        <v>0</v>
      </c>
      <c r="F28" s="77">
        <v>2888070</v>
      </c>
      <c r="G28" s="77">
        <v>730070</v>
      </c>
      <c r="H28" s="77">
        <v>2000000</v>
      </c>
      <c r="I28" s="77">
        <v>40000</v>
      </c>
      <c r="J28" s="77">
        <v>118000</v>
      </c>
      <c r="K28" s="80">
        <v>8275210</v>
      </c>
      <c r="L28" s="80">
        <v>3482516</v>
      </c>
      <c r="M28" s="80">
        <v>39677</v>
      </c>
      <c r="N28" s="80">
        <v>186960</v>
      </c>
      <c r="O28" s="80">
        <v>5700</v>
      </c>
      <c r="P28" s="80">
        <v>1230</v>
      </c>
      <c r="Q28" s="80">
        <v>225555</v>
      </c>
      <c r="R28" s="80">
        <v>1444558</v>
      </c>
      <c r="S28" s="80">
        <v>665531</v>
      </c>
      <c r="T28" s="80">
        <v>779027</v>
      </c>
      <c r="U28" s="67"/>
      <c r="V28" s="86">
        <v>0</v>
      </c>
      <c r="W28" s="74">
        <v>141600</v>
      </c>
      <c r="X28" s="74">
        <v>118000</v>
      </c>
      <c r="Y28" s="74">
        <v>23600</v>
      </c>
    </row>
    <row r="29" spans="1:25" s="51" customFormat="1" ht="24" customHeight="1">
      <c r="A29" s="49">
        <v>19</v>
      </c>
      <c r="B29" s="50" t="s">
        <v>34</v>
      </c>
      <c r="C29" s="77">
        <v>9987781</v>
      </c>
      <c r="D29" s="77">
        <v>9385498</v>
      </c>
      <c r="E29" s="77">
        <v>0</v>
      </c>
      <c r="F29" s="77">
        <v>2689800</v>
      </c>
      <c r="G29" s="77">
        <v>567800</v>
      </c>
      <c r="H29" s="77">
        <v>2100000</v>
      </c>
      <c r="I29" s="77">
        <v>22000</v>
      </c>
      <c r="J29" s="77">
        <v>0</v>
      </c>
      <c r="K29" s="80">
        <v>6501664</v>
      </c>
      <c r="L29" s="80">
        <v>2299980</v>
      </c>
      <c r="M29" s="80">
        <v>26365</v>
      </c>
      <c r="N29" s="80">
        <v>148169</v>
      </c>
      <c r="O29" s="80">
        <v>4800</v>
      </c>
      <c r="P29" s="80">
        <v>1000</v>
      </c>
      <c r="Q29" s="80">
        <v>188234</v>
      </c>
      <c r="R29" s="80">
        <v>602283</v>
      </c>
      <c r="S29" s="80">
        <v>390390</v>
      </c>
      <c r="T29" s="80">
        <v>211893</v>
      </c>
      <c r="U29" s="67"/>
      <c r="V29" s="86">
        <v>26200</v>
      </c>
      <c r="W29" s="74">
        <v>0</v>
      </c>
      <c r="X29" s="74">
        <v>0</v>
      </c>
      <c r="Y29" s="74">
        <v>0</v>
      </c>
    </row>
    <row r="30" spans="1:25" s="51" customFormat="1" ht="24" customHeight="1">
      <c r="A30" s="49">
        <v>20</v>
      </c>
      <c r="B30" s="50" t="s">
        <v>35</v>
      </c>
      <c r="C30" s="77">
        <v>17802067</v>
      </c>
      <c r="D30" s="77">
        <v>17017736</v>
      </c>
      <c r="E30" s="77">
        <v>536183</v>
      </c>
      <c r="F30" s="77">
        <v>5943686</v>
      </c>
      <c r="G30" s="77">
        <v>4044686</v>
      </c>
      <c r="H30" s="77">
        <v>1000000</v>
      </c>
      <c r="I30" s="77">
        <v>24000</v>
      </c>
      <c r="J30" s="77">
        <v>875000</v>
      </c>
      <c r="K30" s="80">
        <v>10167002</v>
      </c>
      <c r="L30" s="80">
        <v>2907560</v>
      </c>
      <c r="M30" s="80">
        <v>44191</v>
      </c>
      <c r="N30" s="80">
        <v>206340</v>
      </c>
      <c r="O30" s="80">
        <v>46500</v>
      </c>
      <c r="P30" s="80">
        <v>1510</v>
      </c>
      <c r="Q30" s="80">
        <v>322855</v>
      </c>
      <c r="R30" s="80">
        <v>784331</v>
      </c>
      <c r="S30" s="80">
        <v>717612</v>
      </c>
      <c r="T30" s="80">
        <v>66719</v>
      </c>
      <c r="U30" s="67"/>
      <c r="V30" s="86">
        <v>0</v>
      </c>
      <c r="W30" s="74">
        <v>953300</v>
      </c>
      <c r="X30" s="74">
        <v>875000</v>
      </c>
      <c r="Y30" s="74">
        <v>78300</v>
      </c>
    </row>
    <row r="31" spans="1:25" s="51" customFormat="1" ht="24" customHeight="1">
      <c r="A31" s="49">
        <v>21</v>
      </c>
      <c r="B31" s="50" t="s">
        <v>36</v>
      </c>
      <c r="C31" s="77">
        <v>19063228</v>
      </c>
      <c r="D31" s="77">
        <v>18700018</v>
      </c>
      <c r="E31" s="77">
        <v>2337127</v>
      </c>
      <c r="F31" s="77">
        <v>5664929</v>
      </c>
      <c r="G31" s="77">
        <v>2140329</v>
      </c>
      <c r="H31" s="77">
        <v>3500000</v>
      </c>
      <c r="I31" s="77">
        <v>17000</v>
      </c>
      <c r="J31" s="77">
        <v>7600</v>
      </c>
      <c r="K31" s="80">
        <v>10314814</v>
      </c>
      <c r="L31" s="80">
        <v>3464882</v>
      </c>
      <c r="M31" s="80">
        <v>58853</v>
      </c>
      <c r="N31" s="80">
        <v>657251</v>
      </c>
      <c r="O31" s="80">
        <v>8300</v>
      </c>
      <c r="P31" s="80">
        <v>1000</v>
      </c>
      <c r="Q31" s="80">
        <v>373848</v>
      </c>
      <c r="R31" s="80">
        <v>363210</v>
      </c>
      <c r="S31" s="80">
        <v>307526</v>
      </c>
      <c r="T31" s="80">
        <v>55684</v>
      </c>
      <c r="U31" s="67"/>
      <c r="V31" s="86">
        <v>0</v>
      </c>
      <c r="W31" s="74">
        <v>15000</v>
      </c>
      <c r="X31" s="74">
        <v>7600</v>
      </c>
      <c r="Y31" s="74">
        <v>7400</v>
      </c>
    </row>
    <row r="32" spans="1:25" s="51" customFormat="1" ht="24" customHeight="1">
      <c r="A32" s="49">
        <v>22</v>
      </c>
      <c r="B32" s="50" t="s">
        <v>37</v>
      </c>
      <c r="C32" s="77">
        <v>9425449</v>
      </c>
      <c r="D32" s="77">
        <v>8391310</v>
      </c>
      <c r="E32" s="77">
        <v>1025055</v>
      </c>
      <c r="F32" s="77">
        <v>1400828</v>
      </c>
      <c r="G32" s="77">
        <v>511928</v>
      </c>
      <c r="H32" s="77">
        <v>700000</v>
      </c>
      <c r="I32" s="77">
        <v>17000</v>
      </c>
      <c r="J32" s="77">
        <v>171900</v>
      </c>
      <c r="K32" s="80">
        <v>5789539</v>
      </c>
      <c r="L32" s="80">
        <v>2255478</v>
      </c>
      <c r="M32" s="80">
        <v>30958</v>
      </c>
      <c r="N32" s="80">
        <v>147486</v>
      </c>
      <c r="O32" s="80">
        <v>10500</v>
      </c>
      <c r="P32" s="80">
        <v>1000</v>
      </c>
      <c r="Q32" s="80">
        <v>164388</v>
      </c>
      <c r="R32" s="80">
        <v>1034139</v>
      </c>
      <c r="S32" s="80">
        <v>943145</v>
      </c>
      <c r="T32" s="80">
        <v>90994</v>
      </c>
      <c r="U32" s="67"/>
      <c r="V32" s="86">
        <v>0</v>
      </c>
      <c r="W32" s="74">
        <v>183400</v>
      </c>
      <c r="X32" s="74">
        <v>171900</v>
      </c>
      <c r="Y32" s="74">
        <v>11500</v>
      </c>
    </row>
    <row r="33" spans="1:25" s="51" customFormat="1" ht="24" customHeight="1">
      <c r="A33" s="49">
        <v>23</v>
      </c>
      <c r="B33" s="50" t="s">
        <v>38</v>
      </c>
      <c r="C33" s="77">
        <v>12782843</v>
      </c>
      <c r="D33" s="77">
        <v>11428934</v>
      </c>
      <c r="E33" s="77">
        <v>0</v>
      </c>
      <c r="F33" s="77">
        <v>2720760</v>
      </c>
      <c r="G33" s="77">
        <v>686760</v>
      </c>
      <c r="H33" s="77">
        <v>2000000</v>
      </c>
      <c r="I33" s="77">
        <v>34000</v>
      </c>
      <c r="J33" s="77">
        <v>0</v>
      </c>
      <c r="K33" s="80">
        <v>8476457</v>
      </c>
      <c r="L33" s="80">
        <v>3654596</v>
      </c>
      <c r="M33" s="80">
        <v>26776</v>
      </c>
      <c r="N33" s="80">
        <v>151052</v>
      </c>
      <c r="O33" s="80">
        <v>1600</v>
      </c>
      <c r="P33" s="80">
        <v>1510</v>
      </c>
      <c r="Q33" s="80">
        <v>228607</v>
      </c>
      <c r="R33" s="80">
        <v>1353909</v>
      </c>
      <c r="S33" s="80">
        <v>1016237</v>
      </c>
      <c r="T33" s="80">
        <v>337672</v>
      </c>
      <c r="U33" s="67"/>
      <c r="V33" s="86">
        <v>1400</v>
      </c>
      <c r="W33" s="74">
        <v>19700</v>
      </c>
      <c r="X33" s="74">
        <v>0</v>
      </c>
      <c r="Y33" s="74">
        <v>19700</v>
      </c>
    </row>
    <row r="34" spans="1:25" s="51" customFormat="1" ht="24" customHeight="1">
      <c r="A34" s="49">
        <v>24</v>
      </c>
      <c r="B34" s="50" t="s">
        <v>39</v>
      </c>
      <c r="C34" s="77">
        <v>15357009</v>
      </c>
      <c r="D34" s="77">
        <v>14141637</v>
      </c>
      <c r="E34" s="77">
        <v>3247159</v>
      </c>
      <c r="F34" s="77">
        <v>1896858</v>
      </c>
      <c r="G34" s="77">
        <v>774858</v>
      </c>
      <c r="H34" s="77">
        <v>1000000</v>
      </c>
      <c r="I34" s="77">
        <v>48000</v>
      </c>
      <c r="J34" s="77">
        <v>74000</v>
      </c>
      <c r="K34" s="80">
        <v>8431515</v>
      </c>
      <c r="L34" s="80">
        <v>3292725</v>
      </c>
      <c r="M34" s="80">
        <v>44615</v>
      </c>
      <c r="N34" s="80">
        <v>125234</v>
      </c>
      <c r="O34" s="80">
        <v>2400</v>
      </c>
      <c r="P34" s="80">
        <v>1000</v>
      </c>
      <c r="Q34" s="80">
        <v>562705</v>
      </c>
      <c r="R34" s="80">
        <v>1215372</v>
      </c>
      <c r="S34" s="80">
        <v>1146884</v>
      </c>
      <c r="T34" s="80">
        <v>68488</v>
      </c>
      <c r="U34" s="67"/>
      <c r="V34" s="86">
        <v>0</v>
      </c>
      <c r="W34" s="74">
        <v>88200</v>
      </c>
      <c r="X34" s="74">
        <v>74000</v>
      </c>
      <c r="Y34" s="74">
        <v>14200</v>
      </c>
    </row>
    <row r="35" spans="1:25" s="51" customFormat="1" ht="24" customHeight="1">
      <c r="A35" s="49">
        <v>25</v>
      </c>
      <c r="B35" s="50" t="s">
        <v>40</v>
      </c>
      <c r="C35" s="77">
        <v>11651074</v>
      </c>
      <c r="D35" s="77">
        <v>10436111</v>
      </c>
      <c r="E35" s="77">
        <v>0</v>
      </c>
      <c r="F35" s="77">
        <v>1866460</v>
      </c>
      <c r="G35" s="77">
        <v>717860</v>
      </c>
      <c r="H35" s="77">
        <v>1100000</v>
      </c>
      <c r="I35" s="77">
        <v>44000</v>
      </c>
      <c r="J35" s="77">
        <v>4600</v>
      </c>
      <c r="K35" s="80">
        <v>8350271</v>
      </c>
      <c r="L35" s="80">
        <v>3165971</v>
      </c>
      <c r="M35" s="80">
        <v>32966</v>
      </c>
      <c r="N35" s="80">
        <v>148197</v>
      </c>
      <c r="O35" s="80">
        <v>9300</v>
      </c>
      <c r="P35" s="80">
        <v>1450</v>
      </c>
      <c r="Q35" s="80">
        <v>208630</v>
      </c>
      <c r="R35" s="80">
        <v>1214963</v>
      </c>
      <c r="S35" s="80">
        <v>969883</v>
      </c>
      <c r="T35" s="80">
        <v>245080</v>
      </c>
      <c r="U35" s="67"/>
      <c r="V35" s="86">
        <v>0</v>
      </c>
      <c r="W35" s="74">
        <v>51100</v>
      </c>
      <c r="X35" s="74">
        <v>4600</v>
      </c>
      <c r="Y35" s="74">
        <v>46500</v>
      </c>
    </row>
    <row r="36" spans="1:25" s="46" customFormat="1" ht="24" customHeight="1">
      <c r="A36" s="47" t="s">
        <v>41</v>
      </c>
      <c r="B36" s="52" t="s">
        <v>42</v>
      </c>
      <c r="C36" s="76">
        <v>199774235</v>
      </c>
      <c r="D36" s="76">
        <v>166970112</v>
      </c>
      <c r="E36" s="76">
        <v>0</v>
      </c>
      <c r="F36" s="76">
        <v>42856339</v>
      </c>
      <c r="G36" s="76">
        <v>12557239</v>
      </c>
      <c r="H36" s="76">
        <v>24180000</v>
      </c>
      <c r="I36" s="76">
        <v>2143000</v>
      </c>
      <c r="J36" s="76">
        <v>3976100</v>
      </c>
      <c r="K36" s="79">
        <v>120647719</v>
      </c>
      <c r="L36" s="79">
        <v>50150626</v>
      </c>
      <c r="M36" s="79">
        <v>426225</v>
      </c>
      <c r="N36" s="79">
        <v>1760303</v>
      </c>
      <c r="O36" s="79">
        <v>182800</v>
      </c>
      <c r="P36" s="79">
        <v>20580</v>
      </c>
      <c r="Q36" s="79">
        <v>3262674</v>
      </c>
      <c r="R36" s="79">
        <v>32804123</v>
      </c>
      <c r="S36" s="79">
        <v>25251099</v>
      </c>
      <c r="T36" s="79">
        <v>7553024</v>
      </c>
      <c r="U36" s="68"/>
      <c r="V36" s="85">
        <v>0</v>
      </c>
      <c r="W36" s="81">
        <v>4292500</v>
      </c>
      <c r="X36" s="81">
        <v>3976100</v>
      </c>
      <c r="Y36" s="81">
        <v>316400</v>
      </c>
    </row>
    <row r="37" spans="1:25" s="51" customFormat="1" ht="24" customHeight="1">
      <c r="A37" s="49">
        <v>26</v>
      </c>
      <c r="B37" s="50" t="s">
        <v>43</v>
      </c>
      <c r="C37" s="77">
        <v>32538512</v>
      </c>
      <c r="D37" s="77">
        <v>29740075</v>
      </c>
      <c r="E37" s="77">
        <v>0</v>
      </c>
      <c r="F37" s="77">
        <v>7164300</v>
      </c>
      <c r="G37" s="77">
        <v>1416800</v>
      </c>
      <c r="H37" s="77">
        <v>5500000</v>
      </c>
      <c r="I37" s="77">
        <v>24000</v>
      </c>
      <c r="J37" s="77">
        <v>223500</v>
      </c>
      <c r="K37" s="80">
        <v>21962313</v>
      </c>
      <c r="L37" s="80">
        <v>9411639</v>
      </c>
      <c r="M37" s="80">
        <v>53716</v>
      </c>
      <c r="N37" s="80">
        <v>287514</v>
      </c>
      <c r="O37" s="80">
        <v>19900</v>
      </c>
      <c r="P37" s="80">
        <v>3230</v>
      </c>
      <c r="Q37" s="80">
        <v>590332</v>
      </c>
      <c r="R37" s="80">
        <v>2798437</v>
      </c>
      <c r="S37" s="80">
        <v>2053793</v>
      </c>
      <c r="T37" s="80">
        <v>744644</v>
      </c>
      <c r="U37" s="67"/>
      <c r="V37" s="86">
        <v>0</v>
      </c>
      <c r="W37" s="74">
        <v>271600</v>
      </c>
      <c r="X37" s="74">
        <v>223500</v>
      </c>
      <c r="Y37" s="74">
        <v>48100</v>
      </c>
    </row>
    <row r="38" spans="1:25" s="51" customFormat="1" ht="24" customHeight="1">
      <c r="A38" s="49">
        <v>27</v>
      </c>
      <c r="B38" s="50" t="s">
        <v>44</v>
      </c>
      <c r="C38" s="77">
        <v>25004528</v>
      </c>
      <c r="D38" s="77">
        <v>22043528</v>
      </c>
      <c r="E38" s="77">
        <v>0</v>
      </c>
      <c r="F38" s="77">
        <v>3693880</v>
      </c>
      <c r="G38" s="77">
        <v>1276880</v>
      </c>
      <c r="H38" s="77">
        <v>2350000</v>
      </c>
      <c r="I38" s="77">
        <v>24000</v>
      </c>
      <c r="J38" s="77">
        <v>43000</v>
      </c>
      <c r="K38" s="80">
        <v>17900847</v>
      </c>
      <c r="L38" s="80">
        <v>8305405</v>
      </c>
      <c r="M38" s="80">
        <v>41690</v>
      </c>
      <c r="N38" s="80">
        <v>187737</v>
      </c>
      <c r="O38" s="80">
        <v>5900</v>
      </c>
      <c r="P38" s="80">
        <v>2890</v>
      </c>
      <c r="Q38" s="80">
        <v>440011</v>
      </c>
      <c r="R38" s="80">
        <v>2961000</v>
      </c>
      <c r="S38" s="80">
        <v>2166065</v>
      </c>
      <c r="T38" s="80">
        <v>794935</v>
      </c>
      <c r="U38" s="67"/>
      <c r="V38" s="86">
        <v>0</v>
      </c>
      <c r="W38" s="74">
        <v>139600</v>
      </c>
      <c r="X38" s="74">
        <v>43000</v>
      </c>
      <c r="Y38" s="74">
        <v>96600</v>
      </c>
    </row>
    <row r="39" spans="1:25" s="51" customFormat="1" ht="24" customHeight="1">
      <c r="A39" s="49">
        <v>28</v>
      </c>
      <c r="B39" s="50" t="s">
        <v>45</v>
      </c>
      <c r="C39" s="77">
        <v>17642960</v>
      </c>
      <c r="D39" s="77">
        <v>11928469</v>
      </c>
      <c r="E39" s="77">
        <v>0</v>
      </c>
      <c r="F39" s="77">
        <v>2068590</v>
      </c>
      <c r="G39" s="77">
        <v>596090</v>
      </c>
      <c r="H39" s="77">
        <v>1200000</v>
      </c>
      <c r="I39" s="77">
        <v>10000</v>
      </c>
      <c r="J39" s="77">
        <v>262500</v>
      </c>
      <c r="K39" s="80">
        <v>9607020</v>
      </c>
      <c r="L39" s="80">
        <v>3825794</v>
      </c>
      <c r="M39" s="80">
        <v>35131</v>
      </c>
      <c r="N39" s="80">
        <v>54395</v>
      </c>
      <c r="O39" s="80">
        <v>18200</v>
      </c>
      <c r="P39" s="80">
        <v>1340</v>
      </c>
      <c r="Q39" s="80">
        <v>233319</v>
      </c>
      <c r="R39" s="80">
        <v>5714491</v>
      </c>
      <c r="S39" s="80">
        <v>4753022</v>
      </c>
      <c r="T39" s="80">
        <v>961469</v>
      </c>
      <c r="U39" s="67"/>
      <c r="V39" s="86">
        <v>0</v>
      </c>
      <c r="W39" s="74">
        <v>325900</v>
      </c>
      <c r="X39" s="74">
        <v>262500</v>
      </c>
      <c r="Y39" s="74">
        <v>63400</v>
      </c>
    </row>
    <row r="40" spans="1:25" s="51" customFormat="1" ht="24" customHeight="1">
      <c r="A40" s="49">
        <v>29</v>
      </c>
      <c r="B40" s="50" t="s">
        <v>46</v>
      </c>
      <c r="C40" s="77">
        <v>11496462</v>
      </c>
      <c r="D40" s="77">
        <v>9071382</v>
      </c>
      <c r="E40" s="77">
        <v>0</v>
      </c>
      <c r="F40" s="77">
        <v>2465000</v>
      </c>
      <c r="G40" s="77">
        <v>455400</v>
      </c>
      <c r="H40" s="77">
        <v>1800000</v>
      </c>
      <c r="I40" s="77">
        <v>43000</v>
      </c>
      <c r="J40" s="77">
        <v>166600</v>
      </c>
      <c r="K40" s="80">
        <v>6419986</v>
      </c>
      <c r="L40" s="80">
        <v>3021231</v>
      </c>
      <c r="M40" s="80">
        <v>23663</v>
      </c>
      <c r="N40" s="80">
        <v>79091</v>
      </c>
      <c r="O40" s="80">
        <v>7300</v>
      </c>
      <c r="P40" s="80">
        <v>1000</v>
      </c>
      <c r="Q40" s="80">
        <v>178096</v>
      </c>
      <c r="R40" s="80">
        <v>2425080</v>
      </c>
      <c r="S40" s="80">
        <v>1770114</v>
      </c>
      <c r="T40" s="80">
        <v>654966</v>
      </c>
      <c r="U40" s="67"/>
      <c r="V40" s="86">
        <v>0</v>
      </c>
      <c r="W40" s="74">
        <v>184700</v>
      </c>
      <c r="X40" s="74">
        <v>166600</v>
      </c>
      <c r="Y40" s="74">
        <v>18100</v>
      </c>
    </row>
    <row r="41" spans="1:25" s="51" customFormat="1" ht="24" customHeight="1">
      <c r="A41" s="49">
        <v>30</v>
      </c>
      <c r="B41" s="50" t="s">
        <v>47</v>
      </c>
      <c r="C41" s="77">
        <v>8565053</v>
      </c>
      <c r="D41" s="77">
        <v>6076287</v>
      </c>
      <c r="E41" s="77">
        <v>0</v>
      </c>
      <c r="F41" s="77">
        <v>1043710</v>
      </c>
      <c r="G41" s="77">
        <v>396110</v>
      </c>
      <c r="H41" s="77">
        <v>500000</v>
      </c>
      <c r="I41" s="77">
        <v>40000</v>
      </c>
      <c r="J41" s="77">
        <v>107600</v>
      </c>
      <c r="K41" s="80">
        <v>4908103</v>
      </c>
      <c r="L41" s="80">
        <v>2164228</v>
      </c>
      <c r="M41" s="80">
        <v>19204</v>
      </c>
      <c r="N41" s="80">
        <v>55778</v>
      </c>
      <c r="O41" s="80">
        <v>4100</v>
      </c>
      <c r="P41" s="80">
        <v>1000</v>
      </c>
      <c r="Q41" s="80">
        <v>119374</v>
      </c>
      <c r="R41" s="80">
        <v>2488766</v>
      </c>
      <c r="S41" s="80">
        <v>2176705</v>
      </c>
      <c r="T41" s="80">
        <v>312061</v>
      </c>
      <c r="U41" s="67"/>
      <c r="V41" s="86">
        <v>0</v>
      </c>
      <c r="W41" s="74">
        <v>137900</v>
      </c>
      <c r="X41" s="74">
        <v>107600</v>
      </c>
      <c r="Y41" s="74">
        <v>30300</v>
      </c>
    </row>
    <row r="42" spans="1:25" s="53" customFormat="1" ht="24" customHeight="1">
      <c r="A42" s="49">
        <v>31</v>
      </c>
      <c r="B42" s="50" t="s">
        <v>48</v>
      </c>
      <c r="C42" s="77">
        <v>10483461</v>
      </c>
      <c r="D42" s="77">
        <v>7804834</v>
      </c>
      <c r="E42" s="77">
        <v>0</v>
      </c>
      <c r="F42" s="77">
        <v>1577720</v>
      </c>
      <c r="G42" s="77">
        <v>475420</v>
      </c>
      <c r="H42" s="77">
        <v>800000</v>
      </c>
      <c r="I42" s="77">
        <v>70000</v>
      </c>
      <c r="J42" s="77">
        <v>232300</v>
      </c>
      <c r="K42" s="80">
        <v>6063783</v>
      </c>
      <c r="L42" s="80">
        <v>2710740</v>
      </c>
      <c r="M42" s="80">
        <v>34826</v>
      </c>
      <c r="N42" s="80">
        <v>92620</v>
      </c>
      <c r="O42" s="80">
        <v>10700</v>
      </c>
      <c r="P42" s="80">
        <v>1180</v>
      </c>
      <c r="Q42" s="80">
        <v>151451</v>
      </c>
      <c r="R42" s="80">
        <v>2678627</v>
      </c>
      <c r="S42" s="80">
        <v>2035487</v>
      </c>
      <c r="T42" s="80">
        <v>643140</v>
      </c>
      <c r="U42" s="67"/>
      <c r="V42" s="86">
        <v>0</v>
      </c>
      <c r="W42" s="74">
        <v>239600</v>
      </c>
      <c r="X42" s="74">
        <v>232300</v>
      </c>
      <c r="Y42" s="74">
        <v>7300</v>
      </c>
    </row>
    <row r="43" spans="1:25" s="51" customFormat="1" ht="24" customHeight="1">
      <c r="A43" s="49">
        <v>32</v>
      </c>
      <c r="B43" s="50" t="s">
        <v>49</v>
      </c>
      <c r="C43" s="77">
        <v>14724290</v>
      </c>
      <c r="D43" s="77">
        <v>12801869</v>
      </c>
      <c r="E43" s="77">
        <v>0</v>
      </c>
      <c r="F43" s="77">
        <v>5242688</v>
      </c>
      <c r="G43" s="77">
        <v>2019888</v>
      </c>
      <c r="H43" s="77">
        <v>2700000</v>
      </c>
      <c r="I43" s="77">
        <v>165000</v>
      </c>
      <c r="J43" s="77">
        <v>357800</v>
      </c>
      <c r="K43" s="80">
        <v>7262280</v>
      </c>
      <c r="L43" s="80">
        <v>1669417</v>
      </c>
      <c r="M43" s="80">
        <v>42864</v>
      </c>
      <c r="N43" s="80">
        <v>217181</v>
      </c>
      <c r="O43" s="80">
        <v>46200</v>
      </c>
      <c r="P43" s="80">
        <v>1820</v>
      </c>
      <c r="Q43" s="80">
        <v>248881</v>
      </c>
      <c r="R43" s="80">
        <v>1922421</v>
      </c>
      <c r="S43" s="80">
        <v>1832422</v>
      </c>
      <c r="T43" s="80">
        <v>89999</v>
      </c>
      <c r="U43" s="67"/>
      <c r="V43" s="86">
        <v>0</v>
      </c>
      <c r="W43" s="74">
        <v>381000</v>
      </c>
      <c r="X43" s="74">
        <v>357800</v>
      </c>
      <c r="Y43" s="74">
        <v>23200</v>
      </c>
    </row>
    <row r="44" spans="1:25" s="51" customFormat="1" ht="24" customHeight="1">
      <c r="A44" s="49">
        <v>33</v>
      </c>
      <c r="B44" s="50" t="s">
        <v>50</v>
      </c>
      <c r="C44" s="77">
        <v>16341384</v>
      </c>
      <c r="D44" s="77">
        <v>14725278</v>
      </c>
      <c r="E44" s="77">
        <v>0</v>
      </c>
      <c r="F44" s="77">
        <v>3222851</v>
      </c>
      <c r="G44" s="77">
        <v>856251</v>
      </c>
      <c r="H44" s="77">
        <v>1430000</v>
      </c>
      <c r="I44" s="77">
        <v>85000</v>
      </c>
      <c r="J44" s="77">
        <v>851600</v>
      </c>
      <c r="K44" s="80">
        <v>11200203</v>
      </c>
      <c r="L44" s="80">
        <v>4118056</v>
      </c>
      <c r="M44" s="80">
        <v>29465</v>
      </c>
      <c r="N44" s="80">
        <v>162851</v>
      </c>
      <c r="O44" s="80">
        <v>23300</v>
      </c>
      <c r="P44" s="80">
        <v>1450</v>
      </c>
      <c r="Q44" s="80">
        <v>277474</v>
      </c>
      <c r="R44" s="80">
        <v>1616106</v>
      </c>
      <c r="S44" s="80">
        <v>1268823</v>
      </c>
      <c r="T44" s="80">
        <v>347283</v>
      </c>
      <c r="U44" s="67"/>
      <c r="V44" s="86">
        <v>0</v>
      </c>
      <c r="W44" s="74">
        <v>863500</v>
      </c>
      <c r="X44" s="74">
        <v>851600</v>
      </c>
      <c r="Y44" s="74">
        <v>11900</v>
      </c>
    </row>
    <row r="45" spans="1:25" s="51" customFormat="1" ht="24" customHeight="1">
      <c r="A45" s="49">
        <v>34</v>
      </c>
      <c r="B45" s="50" t="s">
        <v>51</v>
      </c>
      <c r="C45" s="77">
        <v>12042567</v>
      </c>
      <c r="D45" s="77">
        <v>10312783</v>
      </c>
      <c r="E45" s="77">
        <v>0</v>
      </c>
      <c r="F45" s="77">
        <v>2588630</v>
      </c>
      <c r="G45" s="77">
        <v>1485330</v>
      </c>
      <c r="H45" s="77">
        <v>950000</v>
      </c>
      <c r="I45" s="77">
        <v>112000</v>
      </c>
      <c r="J45" s="77">
        <v>41300</v>
      </c>
      <c r="K45" s="80">
        <v>7515383</v>
      </c>
      <c r="L45" s="80">
        <v>3181284</v>
      </c>
      <c r="M45" s="80">
        <v>27797</v>
      </c>
      <c r="N45" s="80">
        <v>167604</v>
      </c>
      <c r="O45" s="80">
        <v>2200</v>
      </c>
      <c r="P45" s="80">
        <v>1140</v>
      </c>
      <c r="Q45" s="80">
        <v>205430</v>
      </c>
      <c r="R45" s="80">
        <v>1729784</v>
      </c>
      <c r="S45" s="80">
        <v>997146</v>
      </c>
      <c r="T45" s="80">
        <v>732638</v>
      </c>
      <c r="U45" s="67"/>
      <c r="V45" s="86">
        <v>0</v>
      </c>
      <c r="W45" s="74">
        <v>49300</v>
      </c>
      <c r="X45" s="74">
        <v>41300</v>
      </c>
      <c r="Y45" s="74">
        <v>8000</v>
      </c>
    </row>
    <row r="46" spans="1:25" s="51" customFormat="1" ht="24" customHeight="1">
      <c r="A46" s="49">
        <v>35</v>
      </c>
      <c r="B46" s="50" t="s">
        <v>52</v>
      </c>
      <c r="C46" s="77">
        <v>15265394</v>
      </c>
      <c r="D46" s="77">
        <v>12183131</v>
      </c>
      <c r="E46" s="77">
        <v>0</v>
      </c>
      <c r="F46" s="77">
        <v>4499760</v>
      </c>
      <c r="G46" s="77">
        <v>557260</v>
      </c>
      <c r="H46" s="77">
        <v>3300000</v>
      </c>
      <c r="I46" s="77">
        <v>110000</v>
      </c>
      <c r="J46" s="77">
        <v>532500</v>
      </c>
      <c r="K46" s="80">
        <v>7445498</v>
      </c>
      <c r="L46" s="80">
        <v>3232574</v>
      </c>
      <c r="M46" s="80">
        <v>30998</v>
      </c>
      <c r="N46" s="80">
        <v>99066</v>
      </c>
      <c r="O46" s="80">
        <v>3500</v>
      </c>
      <c r="P46" s="80">
        <v>1360</v>
      </c>
      <c r="Q46" s="80">
        <v>233013</v>
      </c>
      <c r="R46" s="80">
        <v>3082263</v>
      </c>
      <c r="S46" s="80">
        <v>2191576</v>
      </c>
      <c r="T46" s="80">
        <v>890687</v>
      </c>
      <c r="U46" s="67"/>
      <c r="V46" s="86">
        <v>0</v>
      </c>
      <c r="W46" s="74">
        <v>533700</v>
      </c>
      <c r="X46" s="74">
        <v>532500</v>
      </c>
      <c r="Y46" s="74">
        <v>1200</v>
      </c>
    </row>
    <row r="47" spans="1:25" s="51" customFormat="1" ht="24" customHeight="1">
      <c r="A47" s="49">
        <v>36</v>
      </c>
      <c r="B47" s="50" t="s">
        <v>53</v>
      </c>
      <c r="C47" s="77">
        <v>9322660</v>
      </c>
      <c r="D47" s="77">
        <v>8133816</v>
      </c>
      <c r="E47" s="77">
        <v>0</v>
      </c>
      <c r="F47" s="77">
        <v>2698810</v>
      </c>
      <c r="G47" s="77">
        <v>398310</v>
      </c>
      <c r="H47" s="77">
        <v>2100000</v>
      </c>
      <c r="I47" s="77">
        <v>100000</v>
      </c>
      <c r="J47" s="77">
        <v>100500</v>
      </c>
      <c r="K47" s="80">
        <v>5272940</v>
      </c>
      <c r="L47" s="80">
        <v>2288324</v>
      </c>
      <c r="M47" s="80">
        <v>19319</v>
      </c>
      <c r="N47" s="80">
        <v>58716</v>
      </c>
      <c r="O47" s="80">
        <v>400</v>
      </c>
      <c r="P47" s="80">
        <v>1000</v>
      </c>
      <c r="Q47" s="80">
        <v>160666</v>
      </c>
      <c r="R47" s="80">
        <v>1188844</v>
      </c>
      <c r="S47" s="80">
        <v>951769</v>
      </c>
      <c r="T47" s="80">
        <v>237075</v>
      </c>
      <c r="U47" s="67"/>
      <c r="V47" s="86">
        <v>0</v>
      </c>
      <c r="W47" s="74">
        <v>100500</v>
      </c>
      <c r="X47" s="74">
        <v>100500</v>
      </c>
      <c r="Y47" s="74">
        <v>0</v>
      </c>
    </row>
    <row r="48" spans="1:25" s="51" customFormat="1" ht="24" customHeight="1">
      <c r="A48" s="49">
        <v>37</v>
      </c>
      <c r="B48" s="50" t="s">
        <v>54</v>
      </c>
      <c r="C48" s="77">
        <v>10299192</v>
      </c>
      <c r="D48" s="77">
        <v>9407887</v>
      </c>
      <c r="E48" s="77">
        <v>0</v>
      </c>
      <c r="F48" s="77">
        <v>3139840</v>
      </c>
      <c r="G48" s="77">
        <v>1825340</v>
      </c>
      <c r="H48" s="77">
        <v>650000</v>
      </c>
      <c r="I48" s="77">
        <v>240000</v>
      </c>
      <c r="J48" s="77">
        <v>424500</v>
      </c>
      <c r="K48" s="80">
        <v>6075817</v>
      </c>
      <c r="L48" s="80">
        <v>2289426</v>
      </c>
      <c r="M48" s="80">
        <v>27489</v>
      </c>
      <c r="N48" s="80">
        <v>157708</v>
      </c>
      <c r="O48" s="80">
        <v>8600</v>
      </c>
      <c r="P48" s="80">
        <v>1170</v>
      </c>
      <c r="Q48" s="80">
        <v>182460</v>
      </c>
      <c r="R48" s="80">
        <v>891305</v>
      </c>
      <c r="S48" s="80">
        <v>644695</v>
      </c>
      <c r="T48" s="80">
        <v>246610</v>
      </c>
      <c r="U48" s="67"/>
      <c r="V48" s="86">
        <v>0</v>
      </c>
      <c r="W48" s="74">
        <v>428600</v>
      </c>
      <c r="X48" s="74">
        <v>424500</v>
      </c>
      <c r="Y48" s="74">
        <v>4100</v>
      </c>
    </row>
    <row r="49" spans="1:25" s="51" customFormat="1" ht="24" customHeight="1">
      <c r="A49" s="49">
        <v>38</v>
      </c>
      <c r="B49" s="50" t="s">
        <v>55</v>
      </c>
      <c r="C49" s="77">
        <v>5225901</v>
      </c>
      <c r="D49" s="77">
        <v>3951118</v>
      </c>
      <c r="E49" s="77">
        <v>0</v>
      </c>
      <c r="F49" s="77">
        <v>700880</v>
      </c>
      <c r="G49" s="77">
        <v>309980</v>
      </c>
      <c r="H49" s="77">
        <v>200000</v>
      </c>
      <c r="I49" s="77">
        <v>70000</v>
      </c>
      <c r="J49" s="77">
        <v>120900</v>
      </c>
      <c r="K49" s="80">
        <v>3170834</v>
      </c>
      <c r="L49" s="80">
        <v>1323253</v>
      </c>
      <c r="M49" s="80">
        <v>20374</v>
      </c>
      <c r="N49" s="80">
        <v>43076</v>
      </c>
      <c r="O49" s="80">
        <v>1800</v>
      </c>
      <c r="P49" s="80">
        <v>1000</v>
      </c>
      <c r="Q49" s="80">
        <v>76604</v>
      </c>
      <c r="R49" s="80">
        <v>1274783</v>
      </c>
      <c r="S49" s="80">
        <v>1006546</v>
      </c>
      <c r="T49" s="80">
        <v>268237</v>
      </c>
      <c r="U49" s="67"/>
      <c r="V49" s="86">
        <v>0</v>
      </c>
      <c r="W49" s="74">
        <v>121900</v>
      </c>
      <c r="X49" s="74">
        <v>120900</v>
      </c>
      <c r="Y49" s="74">
        <v>1000</v>
      </c>
    </row>
    <row r="50" spans="1:25" s="51" customFormat="1" ht="24" customHeight="1">
      <c r="A50" s="49">
        <v>39</v>
      </c>
      <c r="B50" s="50" t="s">
        <v>56</v>
      </c>
      <c r="C50" s="77">
        <v>10821871</v>
      </c>
      <c r="D50" s="77">
        <v>8789655</v>
      </c>
      <c r="E50" s="77">
        <v>0</v>
      </c>
      <c r="F50" s="77">
        <v>2749680</v>
      </c>
      <c r="G50" s="77">
        <v>488180</v>
      </c>
      <c r="H50" s="77">
        <v>700000</v>
      </c>
      <c r="I50" s="77">
        <v>1050000</v>
      </c>
      <c r="J50" s="77">
        <v>511500</v>
      </c>
      <c r="K50" s="80">
        <v>5842712</v>
      </c>
      <c r="L50" s="80">
        <v>2609255</v>
      </c>
      <c r="M50" s="80">
        <v>19689</v>
      </c>
      <c r="N50" s="80">
        <v>96966</v>
      </c>
      <c r="O50" s="80">
        <v>30700</v>
      </c>
      <c r="P50" s="80">
        <v>1000</v>
      </c>
      <c r="Q50" s="80">
        <v>165563</v>
      </c>
      <c r="R50" s="80">
        <v>2032216</v>
      </c>
      <c r="S50" s="80">
        <v>1402936</v>
      </c>
      <c r="T50" s="80">
        <v>629280</v>
      </c>
      <c r="U50" s="67"/>
      <c r="V50" s="86">
        <v>0</v>
      </c>
      <c r="W50" s="74">
        <v>514700</v>
      </c>
      <c r="X50" s="74">
        <v>511500</v>
      </c>
      <c r="Y50" s="74">
        <v>3200</v>
      </c>
    </row>
    <row r="51" spans="1:25" s="46" customFormat="1" ht="24" customHeight="1">
      <c r="A51" s="47" t="s">
        <v>57</v>
      </c>
      <c r="B51" s="52" t="s">
        <v>58</v>
      </c>
      <c r="C51" s="76">
        <v>54990931</v>
      </c>
      <c r="D51" s="76">
        <v>46537248</v>
      </c>
      <c r="E51" s="76">
        <v>0</v>
      </c>
      <c r="F51" s="76">
        <v>8837370</v>
      </c>
      <c r="G51" s="76">
        <v>3256770</v>
      </c>
      <c r="H51" s="76">
        <v>3575000</v>
      </c>
      <c r="I51" s="76">
        <v>1573000</v>
      </c>
      <c r="J51" s="76">
        <v>432600</v>
      </c>
      <c r="K51" s="79">
        <v>36759445</v>
      </c>
      <c r="L51" s="79">
        <v>16477961</v>
      </c>
      <c r="M51" s="79">
        <v>110109</v>
      </c>
      <c r="N51" s="79">
        <v>431146</v>
      </c>
      <c r="O51" s="79">
        <v>12200</v>
      </c>
      <c r="P51" s="79">
        <v>6140</v>
      </c>
      <c r="Q51" s="79">
        <v>922093</v>
      </c>
      <c r="R51" s="79">
        <v>8453683</v>
      </c>
      <c r="S51" s="79">
        <v>6634261</v>
      </c>
      <c r="T51" s="79">
        <v>1819422</v>
      </c>
      <c r="U51" s="68"/>
      <c r="V51" s="85">
        <v>0</v>
      </c>
      <c r="W51" s="81">
        <v>463800</v>
      </c>
      <c r="X51" s="81">
        <v>432600</v>
      </c>
      <c r="Y51" s="81">
        <v>31200</v>
      </c>
    </row>
    <row r="52" spans="1:25" s="51" customFormat="1" ht="24" customHeight="1">
      <c r="A52" s="49">
        <v>40</v>
      </c>
      <c r="B52" s="50" t="s">
        <v>59</v>
      </c>
      <c r="C52" s="77">
        <v>15334375</v>
      </c>
      <c r="D52" s="77">
        <v>13234254</v>
      </c>
      <c r="E52" s="77">
        <v>0</v>
      </c>
      <c r="F52" s="77">
        <v>1886230</v>
      </c>
      <c r="G52" s="77">
        <v>861630</v>
      </c>
      <c r="H52" s="77">
        <v>800000</v>
      </c>
      <c r="I52" s="77">
        <v>130000</v>
      </c>
      <c r="J52" s="77">
        <v>94600</v>
      </c>
      <c r="K52" s="80">
        <v>11080391</v>
      </c>
      <c r="L52" s="80">
        <v>5319917</v>
      </c>
      <c r="M52" s="80">
        <v>25538</v>
      </c>
      <c r="N52" s="80">
        <v>132176</v>
      </c>
      <c r="O52" s="80">
        <v>3400</v>
      </c>
      <c r="P52" s="80">
        <v>1440</v>
      </c>
      <c r="Q52" s="80">
        <v>262793</v>
      </c>
      <c r="R52" s="80">
        <v>2100121</v>
      </c>
      <c r="S52" s="80">
        <v>1417679</v>
      </c>
      <c r="T52" s="80">
        <v>682442</v>
      </c>
      <c r="U52" s="67"/>
      <c r="V52" s="86">
        <v>0</v>
      </c>
      <c r="W52" s="74">
        <v>96100</v>
      </c>
      <c r="X52" s="74">
        <v>94600</v>
      </c>
      <c r="Y52" s="74">
        <v>1500</v>
      </c>
    </row>
    <row r="53" spans="1:25" s="51" customFormat="1" ht="24" customHeight="1">
      <c r="A53" s="49">
        <v>41</v>
      </c>
      <c r="B53" s="50" t="s">
        <v>60</v>
      </c>
      <c r="C53" s="77">
        <v>6658102</v>
      </c>
      <c r="D53" s="77">
        <v>5445762</v>
      </c>
      <c r="E53" s="77">
        <v>0</v>
      </c>
      <c r="F53" s="77">
        <v>944630</v>
      </c>
      <c r="G53" s="77">
        <v>441430</v>
      </c>
      <c r="H53" s="77">
        <v>375000</v>
      </c>
      <c r="I53" s="77">
        <v>23000</v>
      </c>
      <c r="J53" s="77">
        <v>105200</v>
      </c>
      <c r="K53" s="80">
        <v>4392021</v>
      </c>
      <c r="L53" s="80">
        <v>1863242</v>
      </c>
      <c r="M53" s="80">
        <v>12568</v>
      </c>
      <c r="N53" s="80">
        <v>39637</v>
      </c>
      <c r="O53" s="80">
        <v>1300</v>
      </c>
      <c r="P53" s="80">
        <v>1000</v>
      </c>
      <c r="Q53" s="80">
        <v>106811</v>
      </c>
      <c r="R53" s="80">
        <v>1212340</v>
      </c>
      <c r="S53" s="80">
        <v>1002203</v>
      </c>
      <c r="T53" s="80">
        <v>210137</v>
      </c>
      <c r="U53" s="67"/>
      <c r="V53" s="86">
        <v>0</v>
      </c>
      <c r="W53" s="74">
        <v>106800</v>
      </c>
      <c r="X53" s="74">
        <v>105200</v>
      </c>
      <c r="Y53" s="74">
        <v>1600</v>
      </c>
    </row>
    <row r="54" spans="1:25" s="51" customFormat="1" ht="24" customHeight="1">
      <c r="A54" s="49">
        <v>42</v>
      </c>
      <c r="B54" s="50" t="s">
        <v>61</v>
      </c>
      <c r="C54" s="77">
        <v>12124874</v>
      </c>
      <c r="D54" s="77">
        <v>10578142</v>
      </c>
      <c r="E54" s="77">
        <v>0</v>
      </c>
      <c r="F54" s="77">
        <v>2017410</v>
      </c>
      <c r="G54" s="77">
        <v>827310</v>
      </c>
      <c r="H54" s="77">
        <v>1000000</v>
      </c>
      <c r="I54" s="77">
        <v>140000</v>
      </c>
      <c r="J54" s="77">
        <v>50100</v>
      </c>
      <c r="K54" s="80">
        <v>8346671</v>
      </c>
      <c r="L54" s="80">
        <v>3490298</v>
      </c>
      <c r="M54" s="80">
        <v>26031</v>
      </c>
      <c r="N54" s="80">
        <v>91458</v>
      </c>
      <c r="O54" s="80">
        <v>2100</v>
      </c>
      <c r="P54" s="80">
        <v>1400</v>
      </c>
      <c r="Q54" s="80">
        <v>210561</v>
      </c>
      <c r="R54" s="80">
        <v>1546732</v>
      </c>
      <c r="S54" s="80">
        <v>1084527</v>
      </c>
      <c r="T54" s="80">
        <v>462205</v>
      </c>
      <c r="U54" s="67"/>
      <c r="V54" s="86">
        <v>0</v>
      </c>
      <c r="W54" s="74">
        <v>69900</v>
      </c>
      <c r="X54" s="74">
        <v>50100</v>
      </c>
      <c r="Y54" s="74">
        <v>19800</v>
      </c>
    </row>
    <row r="55" spans="1:25" s="51" customFormat="1" ht="24" customHeight="1">
      <c r="A55" s="49">
        <v>43</v>
      </c>
      <c r="B55" s="50" t="s">
        <v>62</v>
      </c>
      <c r="C55" s="77">
        <v>7001952</v>
      </c>
      <c r="D55" s="77">
        <v>5555725</v>
      </c>
      <c r="E55" s="77">
        <v>0</v>
      </c>
      <c r="F55" s="77">
        <v>980120</v>
      </c>
      <c r="G55" s="77">
        <v>506220</v>
      </c>
      <c r="H55" s="77">
        <v>300000</v>
      </c>
      <c r="I55" s="77">
        <v>90000</v>
      </c>
      <c r="J55" s="77">
        <v>83900</v>
      </c>
      <c r="K55" s="80">
        <v>4463168</v>
      </c>
      <c r="L55" s="80">
        <v>1969882</v>
      </c>
      <c r="M55" s="80">
        <v>16442</v>
      </c>
      <c r="N55" s="80">
        <v>75008</v>
      </c>
      <c r="O55" s="80">
        <v>2000</v>
      </c>
      <c r="P55" s="80">
        <v>1000</v>
      </c>
      <c r="Q55" s="80">
        <v>109437</v>
      </c>
      <c r="R55" s="80">
        <v>1446227</v>
      </c>
      <c r="S55" s="80">
        <v>1234788</v>
      </c>
      <c r="T55" s="80">
        <v>211439</v>
      </c>
      <c r="U55" s="67"/>
      <c r="V55" s="86">
        <v>0</v>
      </c>
      <c r="W55" s="74">
        <v>91000</v>
      </c>
      <c r="X55" s="74">
        <v>83900</v>
      </c>
      <c r="Y55" s="74">
        <v>7100</v>
      </c>
    </row>
    <row r="56" spans="1:25" s="51" customFormat="1" ht="24" customHeight="1">
      <c r="A56" s="49">
        <v>44</v>
      </c>
      <c r="B56" s="50" t="s">
        <v>63</v>
      </c>
      <c r="C56" s="77">
        <v>13871628</v>
      </c>
      <c r="D56" s="77">
        <v>11723365</v>
      </c>
      <c r="E56" s="77">
        <v>0</v>
      </c>
      <c r="F56" s="77">
        <v>3008980</v>
      </c>
      <c r="G56" s="77">
        <v>620180</v>
      </c>
      <c r="H56" s="77">
        <v>1100000</v>
      </c>
      <c r="I56" s="77">
        <v>1190000</v>
      </c>
      <c r="J56" s="77">
        <v>98800</v>
      </c>
      <c r="K56" s="80">
        <v>8477194</v>
      </c>
      <c r="L56" s="80">
        <v>3834622</v>
      </c>
      <c r="M56" s="80">
        <v>29530</v>
      </c>
      <c r="N56" s="80">
        <v>92867</v>
      </c>
      <c r="O56" s="80">
        <v>3400</v>
      </c>
      <c r="P56" s="80">
        <v>1300</v>
      </c>
      <c r="Q56" s="80">
        <v>232491</v>
      </c>
      <c r="R56" s="80">
        <v>2148263</v>
      </c>
      <c r="S56" s="80">
        <v>1895064</v>
      </c>
      <c r="T56" s="80">
        <v>253199</v>
      </c>
      <c r="U56" s="67"/>
      <c r="V56" s="86">
        <v>0</v>
      </c>
      <c r="W56" s="74">
        <v>100000</v>
      </c>
      <c r="X56" s="74">
        <v>98800</v>
      </c>
      <c r="Y56" s="74">
        <v>1200</v>
      </c>
    </row>
    <row r="57" spans="1:25" s="46" customFormat="1" ht="24" customHeight="1">
      <c r="A57" s="47" t="s">
        <v>64</v>
      </c>
      <c r="B57" s="52" t="s">
        <v>65</v>
      </c>
      <c r="C57" s="76">
        <v>174067750</v>
      </c>
      <c r="D57" s="76">
        <v>160734825</v>
      </c>
      <c r="E57" s="76">
        <v>5461112</v>
      </c>
      <c r="F57" s="76">
        <v>71205372</v>
      </c>
      <c r="G57" s="76">
        <v>25068872</v>
      </c>
      <c r="H57" s="76">
        <v>20300000</v>
      </c>
      <c r="I57" s="76">
        <v>10617000</v>
      </c>
      <c r="J57" s="76">
        <v>15219500</v>
      </c>
      <c r="K57" s="79">
        <v>79595065</v>
      </c>
      <c r="L57" s="79">
        <v>27531363</v>
      </c>
      <c r="M57" s="79">
        <v>930411</v>
      </c>
      <c r="N57" s="79">
        <v>4783349</v>
      </c>
      <c r="O57" s="79">
        <v>1533700</v>
      </c>
      <c r="P57" s="79">
        <v>19270</v>
      </c>
      <c r="Q57" s="79">
        <v>2920306</v>
      </c>
      <c r="R57" s="79">
        <v>13332925</v>
      </c>
      <c r="S57" s="79">
        <v>12267043</v>
      </c>
      <c r="T57" s="79">
        <v>1065882</v>
      </c>
      <c r="U57" s="68"/>
      <c r="V57" s="85">
        <v>500000</v>
      </c>
      <c r="W57" s="81">
        <v>16558600</v>
      </c>
      <c r="X57" s="81">
        <v>15281500</v>
      </c>
      <c r="Y57" s="81">
        <v>1277100</v>
      </c>
    </row>
    <row r="58" spans="1:25" s="51" customFormat="1" ht="24" customHeight="1">
      <c r="A58" s="49">
        <v>45</v>
      </c>
      <c r="B58" s="50" t="s">
        <v>90</v>
      </c>
      <c r="C58" s="77">
        <v>88247115</v>
      </c>
      <c r="D58" s="77">
        <v>83965440</v>
      </c>
      <c r="E58" s="77">
        <v>2273730</v>
      </c>
      <c r="F58" s="77">
        <v>42245282</v>
      </c>
      <c r="G58" s="77">
        <v>12800182</v>
      </c>
      <c r="H58" s="77">
        <v>11000000</v>
      </c>
      <c r="I58" s="77">
        <v>3572000</v>
      </c>
      <c r="J58" s="77">
        <v>14873100</v>
      </c>
      <c r="K58" s="80">
        <v>36628981</v>
      </c>
      <c r="L58" s="80">
        <v>11289796</v>
      </c>
      <c r="M58" s="80">
        <v>568717</v>
      </c>
      <c r="N58" s="80">
        <v>2812066</v>
      </c>
      <c r="O58" s="80">
        <v>1424200</v>
      </c>
      <c r="P58" s="80">
        <v>11400</v>
      </c>
      <c r="Q58" s="80">
        <v>1381847</v>
      </c>
      <c r="R58" s="80">
        <v>4281675</v>
      </c>
      <c r="S58" s="80">
        <v>3827683</v>
      </c>
      <c r="T58" s="80">
        <v>453992</v>
      </c>
      <c r="U58" s="67"/>
      <c r="V58" s="86">
        <v>0</v>
      </c>
      <c r="W58" s="74">
        <v>16026200</v>
      </c>
      <c r="X58" s="74">
        <v>14935100</v>
      </c>
      <c r="Y58" s="74">
        <v>1091100</v>
      </c>
    </row>
    <row r="59" spans="1:25" s="51" customFormat="1" ht="24" customHeight="1">
      <c r="A59" s="49">
        <v>46</v>
      </c>
      <c r="B59" s="50" t="s">
        <v>66</v>
      </c>
      <c r="C59" s="77">
        <v>25102606</v>
      </c>
      <c r="D59" s="77">
        <v>19727047</v>
      </c>
      <c r="E59" s="77">
        <v>0</v>
      </c>
      <c r="F59" s="77">
        <v>6871600</v>
      </c>
      <c r="G59" s="77">
        <v>3246200</v>
      </c>
      <c r="H59" s="77">
        <v>2000000</v>
      </c>
      <c r="I59" s="77">
        <v>1620000</v>
      </c>
      <c r="J59" s="77">
        <v>5400</v>
      </c>
      <c r="K59" s="80">
        <v>12451904</v>
      </c>
      <c r="L59" s="80">
        <v>5013127</v>
      </c>
      <c r="M59" s="80">
        <v>114231</v>
      </c>
      <c r="N59" s="80">
        <v>660962</v>
      </c>
      <c r="O59" s="80">
        <v>6200</v>
      </c>
      <c r="P59" s="80">
        <v>2910</v>
      </c>
      <c r="Q59" s="80">
        <v>394433</v>
      </c>
      <c r="R59" s="80">
        <v>5375559</v>
      </c>
      <c r="S59" s="80">
        <v>5163983</v>
      </c>
      <c r="T59" s="80">
        <v>211576</v>
      </c>
      <c r="U59" s="67"/>
      <c r="V59" s="86">
        <v>0</v>
      </c>
      <c r="W59" s="74">
        <v>42400</v>
      </c>
      <c r="X59" s="74">
        <v>5400</v>
      </c>
      <c r="Y59" s="74">
        <v>37000</v>
      </c>
    </row>
    <row r="60" spans="1:25" s="51" customFormat="1" ht="24" customHeight="1">
      <c r="A60" s="49">
        <v>47</v>
      </c>
      <c r="B60" s="50" t="s">
        <v>67</v>
      </c>
      <c r="C60" s="77">
        <v>20965046</v>
      </c>
      <c r="D60" s="77">
        <v>20396572</v>
      </c>
      <c r="E60" s="77">
        <v>1110228</v>
      </c>
      <c r="F60" s="77">
        <v>9790660</v>
      </c>
      <c r="G60" s="77">
        <v>3966160</v>
      </c>
      <c r="H60" s="77">
        <v>4000000</v>
      </c>
      <c r="I60" s="77">
        <v>1620000</v>
      </c>
      <c r="J60" s="77">
        <v>204500</v>
      </c>
      <c r="K60" s="80">
        <v>9015783</v>
      </c>
      <c r="L60" s="80">
        <v>3455532</v>
      </c>
      <c r="M60" s="80">
        <v>83284</v>
      </c>
      <c r="N60" s="80">
        <v>589690</v>
      </c>
      <c r="O60" s="80">
        <v>74900</v>
      </c>
      <c r="P60" s="80">
        <v>1160</v>
      </c>
      <c r="Q60" s="80">
        <v>403841</v>
      </c>
      <c r="R60" s="80">
        <v>568474</v>
      </c>
      <c r="S60" s="80">
        <v>452090</v>
      </c>
      <c r="T60" s="80">
        <v>116384</v>
      </c>
      <c r="U60" s="67"/>
      <c r="V60" s="86">
        <v>0</v>
      </c>
      <c r="W60" s="74">
        <v>259000</v>
      </c>
      <c r="X60" s="74">
        <v>204500</v>
      </c>
      <c r="Y60" s="74">
        <v>54500</v>
      </c>
    </row>
    <row r="61" spans="1:25" s="51" customFormat="1" ht="24" customHeight="1">
      <c r="A61" s="49">
        <v>48</v>
      </c>
      <c r="B61" s="50" t="s">
        <v>68</v>
      </c>
      <c r="C61" s="77">
        <v>10156264</v>
      </c>
      <c r="D61" s="77">
        <v>8955915</v>
      </c>
      <c r="E61" s="77">
        <v>0</v>
      </c>
      <c r="F61" s="77">
        <v>2489940</v>
      </c>
      <c r="G61" s="77">
        <v>477840</v>
      </c>
      <c r="H61" s="77">
        <v>1200000</v>
      </c>
      <c r="I61" s="77">
        <v>700000</v>
      </c>
      <c r="J61" s="77">
        <v>112100</v>
      </c>
      <c r="K61" s="80">
        <v>6286399</v>
      </c>
      <c r="L61" s="80">
        <v>2716731</v>
      </c>
      <c r="M61" s="80">
        <v>24284</v>
      </c>
      <c r="N61" s="80">
        <v>48927</v>
      </c>
      <c r="O61" s="80">
        <v>1700</v>
      </c>
      <c r="P61" s="80">
        <v>1000</v>
      </c>
      <c r="Q61" s="80">
        <v>176876</v>
      </c>
      <c r="R61" s="80">
        <v>1200349</v>
      </c>
      <c r="S61" s="80">
        <v>1100647</v>
      </c>
      <c r="T61" s="80">
        <v>99702</v>
      </c>
      <c r="U61" s="67"/>
      <c r="V61" s="86">
        <v>0</v>
      </c>
      <c r="W61" s="74">
        <v>198200</v>
      </c>
      <c r="X61" s="74">
        <v>112100</v>
      </c>
      <c r="Y61" s="74">
        <v>86100</v>
      </c>
    </row>
    <row r="62" spans="1:25" s="51" customFormat="1" ht="24" customHeight="1">
      <c r="A62" s="49">
        <v>49</v>
      </c>
      <c r="B62" s="50" t="s">
        <v>69</v>
      </c>
      <c r="C62" s="77">
        <v>9888303</v>
      </c>
      <c r="D62" s="77">
        <v>8661091</v>
      </c>
      <c r="E62" s="77">
        <v>291765</v>
      </c>
      <c r="F62" s="77">
        <v>2620980</v>
      </c>
      <c r="G62" s="77">
        <v>536580</v>
      </c>
      <c r="H62" s="77">
        <v>400000</v>
      </c>
      <c r="I62" s="77">
        <v>1660000</v>
      </c>
      <c r="J62" s="77">
        <v>24400</v>
      </c>
      <c r="K62" s="80">
        <v>5573012</v>
      </c>
      <c r="L62" s="80">
        <v>2315273</v>
      </c>
      <c r="M62" s="80">
        <v>26792</v>
      </c>
      <c r="N62" s="80">
        <v>76087</v>
      </c>
      <c r="O62" s="80">
        <v>1600</v>
      </c>
      <c r="P62" s="80">
        <v>1000</v>
      </c>
      <c r="Q62" s="80">
        <v>172734</v>
      </c>
      <c r="R62" s="80">
        <v>1227212</v>
      </c>
      <c r="S62" s="80">
        <v>1114420</v>
      </c>
      <c r="T62" s="80">
        <v>112792</v>
      </c>
      <c r="U62" s="67"/>
      <c r="V62" s="86">
        <v>0</v>
      </c>
      <c r="W62" s="74">
        <v>32800</v>
      </c>
      <c r="X62" s="74">
        <v>24400</v>
      </c>
      <c r="Y62" s="74">
        <v>8400</v>
      </c>
    </row>
    <row r="63" spans="1:25" s="51" customFormat="1" ht="24" customHeight="1">
      <c r="A63" s="49">
        <v>50</v>
      </c>
      <c r="B63" s="50" t="s">
        <v>70</v>
      </c>
      <c r="C63" s="77">
        <v>19708416</v>
      </c>
      <c r="D63" s="77">
        <v>19028760</v>
      </c>
      <c r="E63" s="77">
        <v>1785389</v>
      </c>
      <c r="F63" s="77">
        <v>7186910</v>
      </c>
      <c r="G63" s="77">
        <v>4041910</v>
      </c>
      <c r="H63" s="77">
        <v>1700000</v>
      </c>
      <c r="I63" s="77">
        <v>1445000</v>
      </c>
      <c r="J63" s="77">
        <v>0</v>
      </c>
      <c r="K63" s="80">
        <v>9638986</v>
      </c>
      <c r="L63" s="80">
        <v>2740904</v>
      </c>
      <c r="M63" s="80">
        <v>113103</v>
      </c>
      <c r="N63" s="80">
        <v>595617</v>
      </c>
      <c r="O63" s="80">
        <v>25100</v>
      </c>
      <c r="P63" s="80">
        <v>1800</v>
      </c>
      <c r="Q63" s="80">
        <v>390575</v>
      </c>
      <c r="R63" s="80">
        <v>679656</v>
      </c>
      <c r="S63" s="80">
        <v>608220</v>
      </c>
      <c r="T63" s="80">
        <v>71436</v>
      </c>
      <c r="U63" s="67"/>
      <c r="V63" s="86">
        <v>500000</v>
      </c>
      <c r="W63" s="74">
        <v>0</v>
      </c>
      <c r="X63" s="74">
        <v>0</v>
      </c>
      <c r="Y63" s="74">
        <v>0</v>
      </c>
    </row>
    <row r="64" spans="1:25" s="46" customFormat="1" ht="24" customHeight="1">
      <c r="A64" s="47" t="s">
        <v>71</v>
      </c>
      <c r="B64" s="52" t="s">
        <v>111</v>
      </c>
      <c r="C64" s="76">
        <v>146597268</v>
      </c>
      <c r="D64" s="76">
        <v>125379949</v>
      </c>
      <c r="E64" s="76">
        <v>850748</v>
      </c>
      <c r="F64" s="76">
        <v>38560793</v>
      </c>
      <c r="G64" s="76">
        <v>10155193</v>
      </c>
      <c r="H64" s="76">
        <v>7940000</v>
      </c>
      <c r="I64" s="76">
        <v>18358000</v>
      </c>
      <c r="J64" s="76">
        <v>2107600</v>
      </c>
      <c r="K64" s="79">
        <v>83322223</v>
      </c>
      <c r="L64" s="79">
        <v>34480964</v>
      </c>
      <c r="M64" s="79">
        <v>351157</v>
      </c>
      <c r="N64" s="79">
        <v>1059056</v>
      </c>
      <c r="O64" s="79">
        <v>165800</v>
      </c>
      <c r="P64" s="79">
        <v>14250</v>
      </c>
      <c r="Q64" s="79">
        <v>2466135</v>
      </c>
      <c r="R64" s="79">
        <v>21217319</v>
      </c>
      <c r="S64" s="79">
        <v>16838573</v>
      </c>
      <c r="T64" s="79">
        <v>4378746</v>
      </c>
      <c r="U64" s="68"/>
      <c r="V64" s="85">
        <v>34400</v>
      </c>
      <c r="W64" s="81">
        <v>2380000</v>
      </c>
      <c r="X64" s="81">
        <v>2107600</v>
      </c>
      <c r="Y64" s="81">
        <v>272400</v>
      </c>
    </row>
    <row r="65" spans="1:25" s="51" customFormat="1" ht="24" customHeight="1">
      <c r="A65" s="49">
        <v>51</v>
      </c>
      <c r="B65" s="50" t="s">
        <v>72</v>
      </c>
      <c r="C65" s="77">
        <v>13462898</v>
      </c>
      <c r="D65" s="77">
        <v>12165279</v>
      </c>
      <c r="E65" s="77">
        <v>0</v>
      </c>
      <c r="F65" s="77">
        <v>4102390</v>
      </c>
      <c r="G65" s="77">
        <v>955790</v>
      </c>
      <c r="H65" s="77">
        <v>1600000</v>
      </c>
      <c r="I65" s="77">
        <v>1420000</v>
      </c>
      <c r="J65" s="77">
        <v>126600</v>
      </c>
      <c r="K65" s="80">
        <v>7764855</v>
      </c>
      <c r="L65" s="80">
        <v>3255680</v>
      </c>
      <c r="M65" s="80">
        <v>31140</v>
      </c>
      <c r="N65" s="80">
        <v>133633</v>
      </c>
      <c r="O65" s="80">
        <v>56000</v>
      </c>
      <c r="P65" s="80">
        <v>1260</v>
      </c>
      <c r="Q65" s="80">
        <v>240774</v>
      </c>
      <c r="R65" s="80">
        <v>1297619</v>
      </c>
      <c r="S65" s="80">
        <v>974856</v>
      </c>
      <c r="T65" s="80">
        <v>322763</v>
      </c>
      <c r="U65" s="67"/>
      <c r="V65" s="86">
        <v>0</v>
      </c>
      <c r="W65" s="74">
        <v>127100</v>
      </c>
      <c r="X65" s="74">
        <v>126600</v>
      </c>
      <c r="Y65" s="74">
        <v>500</v>
      </c>
    </row>
    <row r="66" spans="1:25" s="51" customFormat="1" ht="24" customHeight="1">
      <c r="A66" s="49">
        <v>52</v>
      </c>
      <c r="B66" s="50" t="s">
        <v>73</v>
      </c>
      <c r="C66" s="77">
        <v>12155562</v>
      </c>
      <c r="D66" s="77">
        <v>11322837</v>
      </c>
      <c r="E66" s="77">
        <v>672014</v>
      </c>
      <c r="F66" s="77">
        <v>2873942</v>
      </c>
      <c r="G66" s="77">
        <v>622342</v>
      </c>
      <c r="H66" s="77">
        <v>700000</v>
      </c>
      <c r="I66" s="77">
        <v>1550000</v>
      </c>
      <c r="J66" s="77">
        <v>1600</v>
      </c>
      <c r="K66" s="80">
        <v>7549356</v>
      </c>
      <c r="L66" s="80">
        <v>3287540</v>
      </c>
      <c r="M66" s="80">
        <v>35065</v>
      </c>
      <c r="N66" s="80">
        <v>151002</v>
      </c>
      <c r="O66" s="80">
        <v>100</v>
      </c>
      <c r="P66" s="80">
        <v>1000</v>
      </c>
      <c r="Q66" s="80">
        <v>226425</v>
      </c>
      <c r="R66" s="80">
        <v>832725</v>
      </c>
      <c r="S66" s="80">
        <v>729138</v>
      </c>
      <c r="T66" s="80">
        <v>103587</v>
      </c>
      <c r="U66" s="67"/>
      <c r="V66" s="86">
        <v>0</v>
      </c>
      <c r="W66" s="74">
        <v>4800</v>
      </c>
      <c r="X66" s="74">
        <v>1600</v>
      </c>
      <c r="Y66" s="74">
        <v>3200</v>
      </c>
    </row>
    <row r="67" spans="1:25" s="51" customFormat="1" ht="24" customHeight="1">
      <c r="A67" s="49">
        <v>53</v>
      </c>
      <c r="B67" s="50" t="s">
        <v>74</v>
      </c>
      <c r="C67" s="77">
        <v>10011125</v>
      </c>
      <c r="D67" s="77">
        <v>8314952</v>
      </c>
      <c r="E67" s="77">
        <v>29596</v>
      </c>
      <c r="F67" s="77">
        <v>2202700</v>
      </c>
      <c r="G67" s="77">
        <v>386100</v>
      </c>
      <c r="H67" s="77">
        <v>150000</v>
      </c>
      <c r="I67" s="77">
        <v>1500000</v>
      </c>
      <c r="J67" s="77">
        <v>166600</v>
      </c>
      <c r="K67" s="80">
        <v>5911589</v>
      </c>
      <c r="L67" s="80">
        <v>2707158</v>
      </c>
      <c r="M67" s="80">
        <v>21788</v>
      </c>
      <c r="N67" s="80">
        <v>49169</v>
      </c>
      <c r="O67" s="80">
        <v>7100</v>
      </c>
      <c r="P67" s="80">
        <v>1000</v>
      </c>
      <c r="Q67" s="80">
        <v>162967</v>
      </c>
      <c r="R67" s="80">
        <v>1696173</v>
      </c>
      <c r="S67" s="80">
        <v>1388851</v>
      </c>
      <c r="T67" s="80">
        <v>307322</v>
      </c>
      <c r="U67" s="67"/>
      <c r="V67" s="86">
        <v>0</v>
      </c>
      <c r="W67" s="74">
        <v>166700</v>
      </c>
      <c r="X67" s="74">
        <v>166600</v>
      </c>
      <c r="Y67" s="74">
        <v>100</v>
      </c>
    </row>
    <row r="68" spans="1:25" s="51" customFormat="1" ht="24" customHeight="1">
      <c r="A68" s="49">
        <v>54</v>
      </c>
      <c r="B68" s="50" t="s">
        <v>75</v>
      </c>
      <c r="C68" s="77">
        <v>9335561</v>
      </c>
      <c r="D68" s="77">
        <v>8301852</v>
      </c>
      <c r="E68" s="77">
        <v>95443</v>
      </c>
      <c r="F68" s="77">
        <v>2054541</v>
      </c>
      <c r="G68" s="77">
        <v>626541</v>
      </c>
      <c r="H68" s="77">
        <v>200000</v>
      </c>
      <c r="I68" s="77">
        <v>1228000</v>
      </c>
      <c r="J68" s="77">
        <v>0</v>
      </c>
      <c r="K68" s="80">
        <v>5983773</v>
      </c>
      <c r="L68" s="80">
        <v>2620912</v>
      </c>
      <c r="M68" s="80">
        <v>24284</v>
      </c>
      <c r="N68" s="80">
        <v>39896</v>
      </c>
      <c r="O68" s="80">
        <v>600</v>
      </c>
      <c r="P68" s="80">
        <v>1000</v>
      </c>
      <c r="Q68" s="80">
        <v>166495</v>
      </c>
      <c r="R68" s="80">
        <v>1033709</v>
      </c>
      <c r="S68" s="80">
        <v>933657</v>
      </c>
      <c r="T68" s="80">
        <v>100052</v>
      </c>
      <c r="U68" s="67"/>
      <c r="V68" s="86">
        <v>22900</v>
      </c>
      <c r="W68" s="74">
        <v>10200</v>
      </c>
      <c r="X68" s="74">
        <v>0</v>
      </c>
      <c r="Y68" s="74">
        <v>10200</v>
      </c>
    </row>
    <row r="69" spans="1:25" s="51" customFormat="1" ht="24" customHeight="1">
      <c r="A69" s="49">
        <v>55</v>
      </c>
      <c r="B69" s="50" t="s">
        <v>76</v>
      </c>
      <c r="C69" s="77">
        <v>8627235</v>
      </c>
      <c r="D69" s="77">
        <v>7290549</v>
      </c>
      <c r="E69" s="77">
        <v>0</v>
      </c>
      <c r="F69" s="77">
        <v>2693110</v>
      </c>
      <c r="G69" s="77">
        <v>546810</v>
      </c>
      <c r="H69" s="77">
        <v>300000</v>
      </c>
      <c r="I69" s="77">
        <v>1580000</v>
      </c>
      <c r="J69" s="77">
        <v>266300</v>
      </c>
      <c r="K69" s="80">
        <v>4449354</v>
      </c>
      <c r="L69" s="80">
        <v>1884453</v>
      </c>
      <c r="M69" s="80">
        <v>29268</v>
      </c>
      <c r="N69" s="80">
        <v>47366</v>
      </c>
      <c r="O69" s="80">
        <v>6600</v>
      </c>
      <c r="P69" s="80">
        <v>1000</v>
      </c>
      <c r="Q69" s="80">
        <v>140485</v>
      </c>
      <c r="R69" s="80">
        <v>1336686</v>
      </c>
      <c r="S69" s="80">
        <v>990267</v>
      </c>
      <c r="T69" s="80">
        <v>346419</v>
      </c>
      <c r="U69" s="67"/>
      <c r="V69" s="86">
        <v>0</v>
      </c>
      <c r="W69" s="74">
        <v>273100</v>
      </c>
      <c r="X69" s="74">
        <v>266300</v>
      </c>
      <c r="Y69" s="74">
        <v>6800</v>
      </c>
    </row>
    <row r="70" spans="1:25" s="51" customFormat="1" ht="24" customHeight="1">
      <c r="A70" s="49">
        <v>56</v>
      </c>
      <c r="B70" s="50" t="s">
        <v>77</v>
      </c>
      <c r="C70" s="77">
        <v>14038696</v>
      </c>
      <c r="D70" s="77">
        <v>10856159</v>
      </c>
      <c r="E70" s="77">
        <v>0</v>
      </c>
      <c r="F70" s="77">
        <v>5039400</v>
      </c>
      <c r="G70" s="77">
        <v>1394800</v>
      </c>
      <c r="H70" s="77">
        <v>1500000</v>
      </c>
      <c r="I70" s="77">
        <v>1490000</v>
      </c>
      <c r="J70" s="77">
        <v>654600</v>
      </c>
      <c r="K70" s="80">
        <v>5557348</v>
      </c>
      <c r="L70" s="80">
        <v>2037563</v>
      </c>
      <c r="M70" s="80">
        <v>33351</v>
      </c>
      <c r="N70" s="80">
        <v>153350</v>
      </c>
      <c r="O70" s="80">
        <v>54000</v>
      </c>
      <c r="P70" s="80">
        <v>1380</v>
      </c>
      <c r="Q70" s="80">
        <v>204031</v>
      </c>
      <c r="R70" s="80">
        <v>3182537</v>
      </c>
      <c r="S70" s="80">
        <v>2537022</v>
      </c>
      <c r="T70" s="80">
        <v>645515</v>
      </c>
      <c r="U70" s="67"/>
      <c r="V70" s="86">
        <v>0</v>
      </c>
      <c r="W70" s="74">
        <v>694600</v>
      </c>
      <c r="X70" s="74">
        <v>654600</v>
      </c>
      <c r="Y70" s="74">
        <v>40000</v>
      </c>
    </row>
    <row r="71" spans="1:25" s="51" customFormat="1" ht="24" customHeight="1">
      <c r="A71" s="49">
        <v>57</v>
      </c>
      <c r="B71" s="50" t="s">
        <v>78</v>
      </c>
      <c r="C71" s="77">
        <v>6945316</v>
      </c>
      <c r="D71" s="77">
        <v>5590389</v>
      </c>
      <c r="E71" s="77">
        <v>0</v>
      </c>
      <c r="F71" s="77">
        <v>1686680</v>
      </c>
      <c r="G71" s="77">
        <v>559680</v>
      </c>
      <c r="H71" s="77">
        <v>200000</v>
      </c>
      <c r="I71" s="77">
        <v>880000</v>
      </c>
      <c r="J71" s="77">
        <v>47000</v>
      </c>
      <c r="K71" s="80">
        <v>3788141</v>
      </c>
      <c r="L71" s="80">
        <v>1420909</v>
      </c>
      <c r="M71" s="80">
        <v>17275</v>
      </c>
      <c r="N71" s="80">
        <v>30393</v>
      </c>
      <c r="O71" s="80">
        <v>3700</v>
      </c>
      <c r="P71" s="80">
        <v>1000</v>
      </c>
      <c r="Q71" s="80">
        <v>110868</v>
      </c>
      <c r="R71" s="80">
        <v>1354927</v>
      </c>
      <c r="S71" s="80">
        <v>1126238</v>
      </c>
      <c r="T71" s="80">
        <v>228689</v>
      </c>
      <c r="U71" s="67"/>
      <c r="V71" s="86">
        <v>0</v>
      </c>
      <c r="W71" s="74">
        <v>90400</v>
      </c>
      <c r="X71" s="74">
        <v>47000</v>
      </c>
      <c r="Y71" s="74">
        <v>43400</v>
      </c>
    </row>
    <row r="72" spans="1:25" s="51" customFormat="1" ht="24" customHeight="1">
      <c r="A72" s="49">
        <v>58</v>
      </c>
      <c r="B72" s="50" t="s">
        <v>79</v>
      </c>
      <c r="C72" s="77">
        <v>11271279</v>
      </c>
      <c r="D72" s="77">
        <v>9046021</v>
      </c>
      <c r="E72" s="77">
        <v>0</v>
      </c>
      <c r="F72" s="77">
        <v>2489540</v>
      </c>
      <c r="G72" s="77">
        <v>774840</v>
      </c>
      <c r="H72" s="77">
        <v>200000</v>
      </c>
      <c r="I72" s="77">
        <v>1300000</v>
      </c>
      <c r="J72" s="77">
        <v>214700</v>
      </c>
      <c r="K72" s="80">
        <v>6378855</v>
      </c>
      <c r="L72" s="80">
        <v>2777218</v>
      </c>
      <c r="M72" s="80">
        <v>18447</v>
      </c>
      <c r="N72" s="80">
        <v>48184</v>
      </c>
      <c r="O72" s="80">
        <v>0</v>
      </c>
      <c r="P72" s="80">
        <v>1000</v>
      </c>
      <c r="Q72" s="80">
        <v>176626</v>
      </c>
      <c r="R72" s="80">
        <v>2225258</v>
      </c>
      <c r="S72" s="80">
        <v>1671345</v>
      </c>
      <c r="T72" s="80">
        <v>553913</v>
      </c>
      <c r="U72" s="67"/>
      <c r="V72" s="86">
        <v>0</v>
      </c>
      <c r="W72" s="74">
        <v>214700</v>
      </c>
      <c r="X72" s="74">
        <v>214700</v>
      </c>
      <c r="Y72" s="74">
        <v>0</v>
      </c>
    </row>
    <row r="73" spans="1:25" s="51" customFormat="1" ht="24" customHeight="1">
      <c r="A73" s="49">
        <v>59</v>
      </c>
      <c r="B73" s="50" t="s">
        <v>80</v>
      </c>
      <c r="C73" s="77">
        <v>14632355</v>
      </c>
      <c r="D73" s="77">
        <v>12610530</v>
      </c>
      <c r="E73" s="77">
        <v>0</v>
      </c>
      <c r="F73" s="77">
        <v>3532180</v>
      </c>
      <c r="G73" s="77">
        <v>1227380</v>
      </c>
      <c r="H73" s="77">
        <v>500000</v>
      </c>
      <c r="I73" s="77">
        <v>1600000</v>
      </c>
      <c r="J73" s="77">
        <v>204800</v>
      </c>
      <c r="K73" s="80">
        <v>8813665</v>
      </c>
      <c r="L73" s="80">
        <v>3737603</v>
      </c>
      <c r="M73" s="80">
        <v>33695</v>
      </c>
      <c r="N73" s="80">
        <v>83129</v>
      </c>
      <c r="O73" s="80">
        <v>15400</v>
      </c>
      <c r="P73" s="80">
        <v>1170</v>
      </c>
      <c r="Q73" s="80">
        <v>248115</v>
      </c>
      <c r="R73" s="80">
        <v>2021825</v>
      </c>
      <c r="S73" s="80">
        <v>1508002</v>
      </c>
      <c r="T73" s="80">
        <v>513823</v>
      </c>
      <c r="U73" s="67"/>
      <c r="V73" s="86">
        <v>0</v>
      </c>
      <c r="W73" s="74">
        <v>286100</v>
      </c>
      <c r="X73" s="74">
        <v>204800</v>
      </c>
      <c r="Y73" s="74">
        <v>81300</v>
      </c>
    </row>
    <row r="74" spans="1:25" s="51" customFormat="1" ht="24" customHeight="1">
      <c r="A74" s="49">
        <v>60</v>
      </c>
      <c r="B74" s="50" t="s">
        <v>81</v>
      </c>
      <c r="C74" s="77">
        <v>13234596</v>
      </c>
      <c r="D74" s="77">
        <v>11554320</v>
      </c>
      <c r="E74" s="77">
        <v>0</v>
      </c>
      <c r="F74" s="77">
        <v>3224980</v>
      </c>
      <c r="G74" s="77">
        <v>974980</v>
      </c>
      <c r="H74" s="77">
        <v>750000</v>
      </c>
      <c r="I74" s="77">
        <v>1500000</v>
      </c>
      <c r="J74" s="77">
        <v>0</v>
      </c>
      <c r="K74" s="80">
        <v>8094524</v>
      </c>
      <c r="L74" s="80">
        <v>3605724</v>
      </c>
      <c r="M74" s="80">
        <v>27026</v>
      </c>
      <c r="N74" s="80">
        <v>98085</v>
      </c>
      <c r="O74" s="80">
        <v>2100</v>
      </c>
      <c r="P74" s="80">
        <v>1400</v>
      </c>
      <c r="Q74" s="80">
        <v>231316</v>
      </c>
      <c r="R74" s="80">
        <v>1680276</v>
      </c>
      <c r="S74" s="80">
        <v>1263824</v>
      </c>
      <c r="T74" s="80">
        <v>416452</v>
      </c>
      <c r="U74" s="67"/>
      <c r="V74" s="86">
        <v>11500</v>
      </c>
      <c r="W74" s="74">
        <v>61200</v>
      </c>
      <c r="X74" s="74">
        <v>0</v>
      </c>
      <c r="Y74" s="74">
        <v>61200</v>
      </c>
    </row>
    <row r="75" spans="1:25" s="51" customFormat="1" ht="24" customHeight="1">
      <c r="A75" s="49">
        <v>61</v>
      </c>
      <c r="B75" s="50" t="s">
        <v>82</v>
      </c>
      <c r="C75" s="77">
        <v>15126270</v>
      </c>
      <c r="D75" s="77">
        <v>13572559</v>
      </c>
      <c r="E75" s="77">
        <v>53695</v>
      </c>
      <c r="F75" s="77">
        <v>3978390</v>
      </c>
      <c r="G75" s="77">
        <v>1019590</v>
      </c>
      <c r="H75" s="77">
        <v>1300000</v>
      </c>
      <c r="I75" s="77">
        <v>1610000</v>
      </c>
      <c r="J75" s="77">
        <v>48800</v>
      </c>
      <c r="K75" s="80">
        <v>9263259</v>
      </c>
      <c r="L75" s="80">
        <v>3594787</v>
      </c>
      <c r="M75" s="80">
        <v>34538</v>
      </c>
      <c r="N75" s="80">
        <v>119638</v>
      </c>
      <c r="O75" s="80">
        <v>5700</v>
      </c>
      <c r="P75" s="80">
        <v>1040</v>
      </c>
      <c r="Q75" s="80">
        <v>270475</v>
      </c>
      <c r="R75" s="80">
        <v>1553711</v>
      </c>
      <c r="S75" s="80">
        <v>1220549</v>
      </c>
      <c r="T75" s="80">
        <v>333162</v>
      </c>
      <c r="U75" s="67"/>
      <c r="V75" s="86">
        <v>0</v>
      </c>
      <c r="W75" s="74">
        <v>74500</v>
      </c>
      <c r="X75" s="74">
        <v>48800</v>
      </c>
      <c r="Y75" s="74">
        <v>25700</v>
      </c>
    </row>
    <row r="76" spans="1:25" s="51" customFormat="1" ht="24" customHeight="1">
      <c r="A76" s="49">
        <v>62</v>
      </c>
      <c r="B76" s="50" t="s">
        <v>83</v>
      </c>
      <c r="C76" s="77">
        <v>7416025</v>
      </c>
      <c r="D76" s="77">
        <v>6105318</v>
      </c>
      <c r="E76" s="77">
        <v>0</v>
      </c>
      <c r="F76" s="77">
        <v>2267150</v>
      </c>
      <c r="G76" s="77">
        <v>440550</v>
      </c>
      <c r="H76" s="77">
        <v>140000</v>
      </c>
      <c r="I76" s="77">
        <v>1400000</v>
      </c>
      <c r="J76" s="77">
        <v>286600</v>
      </c>
      <c r="K76" s="80">
        <v>3708794</v>
      </c>
      <c r="L76" s="80">
        <v>1378314</v>
      </c>
      <c r="M76" s="80">
        <v>17815</v>
      </c>
      <c r="N76" s="80">
        <v>29047</v>
      </c>
      <c r="O76" s="80">
        <v>12000</v>
      </c>
      <c r="P76" s="80">
        <v>1000</v>
      </c>
      <c r="Q76" s="80">
        <v>116374</v>
      </c>
      <c r="R76" s="80">
        <v>1310707</v>
      </c>
      <c r="S76" s="80">
        <v>1107198</v>
      </c>
      <c r="T76" s="80">
        <v>203509</v>
      </c>
      <c r="U76" s="67"/>
      <c r="V76" s="86">
        <v>0</v>
      </c>
      <c r="W76" s="73">
        <v>286600</v>
      </c>
      <c r="X76" s="74">
        <v>286600</v>
      </c>
      <c r="Y76" s="73">
        <v>0</v>
      </c>
    </row>
    <row r="77" spans="1:25" s="54" customFormat="1" ht="24" customHeight="1" thickBot="1">
      <c r="A77" s="49">
        <v>63</v>
      </c>
      <c r="B77" s="50" t="s">
        <v>84</v>
      </c>
      <c r="C77" s="77">
        <v>10340350</v>
      </c>
      <c r="D77" s="77">
        <v>8649184</v>
      </c>
      <c r="E77" s="77">
        <v>0</v>
      </c>
      <c r="F77" s="77">
        <v>2415790</v>
      </c>
      <c r="G77" s="77">
        <v>625790</v>
      </c>
      <c r="H77" s="77">
        <v>400000</v>
      </c>
      <c r="I77" s="77">
        <v>1300000</v>
      </c>
      <c r="J77" s="77">
        <v>90000</v>
      </c>
      <c r="K77" s="80">
        <v>6058710</v>
      </c>
      <c r="L77" s="80">
        <v>2173103</v>
      </c>
      <c r="M77" s="80">
        <v>27465</v>
      </c>
      <c r="N77" s="80">
        <v>76164</v>
      </c>
      <c r="O77" s="80">
        <v>2500</v>
      </c>
      <c r="P77" s="80">
        <v>1000</v>
      </c>
      <c r="Q77" s="80">
        <v>171184</v>
      </c>
      <c r="R77" s="80">
        <v>1691166</v>
      </c>
      <c r="S77" s="80">
        <v>1387626</v>
      </c>
      <c r="T77" s="80">
        <v>303540</v>
      </c>
      <c r="U77" s="67"/>
      <c r="V77" s="86">
        <v>0</v>
      </c>
      <c r="W77" s="73">
        <v>90000</v>
      </c>
      <c r="X77" s="74">
        <v>90000</v>
      </c>
      <c r="Y77" s="73">
        <v>0</v>
      </c>
    </row>
    <row r="78" spans="1:25" s="59" customFormat="1" ht="16.5" thickBot="1">
      <c r="A78" s="55"/>
      <c r="B78" s="56"/>
      <c r="C78" s="57"/>
      <c r="D78" s="57"/>
      <c r="E78" s="57"/>
      <c r="F78" s="56"/>
      <c r="G78" s="56"/>
      <c r="H78" s="57"/>
      <c r="I78" s="57"/>
      <c r="J78" s="57"/>
      <c r="K78" s="57"/>
      <c r="L78" s="57"/>
      <c r="M78" s="57"/>
      <c r="N78" s="57"/>
      <c r="O78" s="57"/>
      <c r="P78" s="57"/>
      <c r="Q78" s="57"/>
      <c r="R78" s="57"/>
      <c r="S78" s="57"/>
      <c r="T78" s="57"/>
      <c r="U78" s="66"/>
      <c r="V78" s="58"/>
    </row>
    <row r="79" spans="1:25" ht="26.25" customHeight="1">
      <c r="A79" s="29">
        <v>1</v>
      </c>
      <c r="B79" s="61">
        <f>+A79+1</f>
        <v>2</v>
      </c>
      <c r="C79" s="61">
        <f t="shared" ref="C79:T79" si="2">+B79+1</f>
        <v>3</v>
      </c>
      <c r="D79" s="61">
        <f t="shared" si="2"/>
        <v>4</v>
      </c>
      <c r="E79" s="61">
        <f t="shared" si="2"/>
        <v>5</v>
      </c>
      <c r="F79" s="61">
        <f t="shared" si="2"/>
        <v>6</v>
      </c>
      <c r="G79" s="61">
        <f t="shared" si="2"/>
        <v>7</v>
      </c>
      <c r="H79" s="61">
        <f t="shared" si="2"/>
        <v>8</v>
      </c>
      <c r="I79" s="61">
        <f t="shared" si="2"/>
        <v>9</v>
      </c>
      <c r="J79" s="61">
        <f t="shared" si="2"/>
        <v>10</v>
      </c>
      <c r="K79" s="61">
        <f t="shared" si="2"/>
        <v>11</v>
      </c>
      <c r="L79" s="61">
        <f t="shared" si="2"/>
        <v>12</v>
      </c>
      <c r="M79" s="61">
        <f t="shared" si="2"/>
        <v>13</v>
      </c>
      <c r="N79" s="61">
        <f t="shared" si="2"/>
        <v>14</v>
      </c>
      <c r="O79" s="61">
        <f t="shared" si="2"/>
        <v>15</v>
      </c>
      <c r="P79" s="61">
        <f t="shared" si="2"/>
        <v>16</v>
      </c>
      <c r="Q79" s="61">
        <f t="shared" si="2"/>
        <v>17</v>
      </c>
      <c r="R79" s="61">
        <f t="shared" si="2"/>
        <v>18</v>
      </c>
      <c r="S79" s="61">
        <f t="shared" si="2"/>
        <v>19</v>
      </c>
      <c r="T79" s="61">
        <f t="shared" si="2"/>
        <v>20</v>
      </c>
      <c r="U79" s="87"/>
      <c r="V79" s="61" t="e">
        <f>+#REF!+1</f>
        <v>#REF!</v>
      </c>
      <c r="W79" s="61" t="e">
        <f t="shared" ref="W79" si="3">+V79+1</f>
        <v>#REF!</v>
      </c>
      <c r="X79" s="61" t="e">
        <f t="shared" ref="X79" si="4">+W79+1</f>
        <v>#REF!</v>
      </c>
      <c r="Y79" s="61" t="e">
        <f t="shared" ref="Y79" si="5">+X79+1</f>
        <v>#REF!</v>
      </c>
    </row>
    <row r="80" spans="1:25" ht="20.100000000000001" customHeight="1"/>
    <row r="81" spans="2:22" ht="20.100000000000001" customHeight="1"/>
    <row r="82" spans="2:22" ht="20.100000000000001" customHeight="1"/>
    <row r="83" spans="2:22" ht="20.100000000000001" customHeight="1">
      <c r="B83" s="32"/>
      <c r="C83" s="60"/>
      <c r="D83" s="60"/>
      <c r="E83" s="60"/>
      <c r="F83" s="32"/>
      <c r="G83" s="32"/>
      <c r="H83" s="60"/>
      <c r="I83" s="60"/>
      <c r="J83" s="60"/>
      <c r="K83" s="60"/>
      <c r="L83" s="60"/>
      <c r="M83" s="60"/>
      <c r="N83" s="60"/>
      <c r="O83" s="60"/>
      <c r="P83" s="60"/>
      <c r="Q83" s="60"/>
      <c r="R83" s="60"/>
      <c r="S83" s="60"/>
      <c r="T83" s="60"/>
      <c r="U83" s="83"/>
      <c r="V83" s="60"/>
    </row>
    <row r="84" spans="2:22" ht="20.100000000000001" customHeight="1"/>
    <row r="85" spans="2:22" ht="20.100000000000001" customHeight="1"/>
  </sheetData>
  <mergeCells count="27">
    <mergeCell ref="W4:W6"/>
    <mergeCell ref="X4:X6"/>
    <mergeCell ref="Y4:Y6"/>
    <mergeCell ref="A4:A6"/>
    <mergeCell ref="B4:B6"/>
    <mergeCell ref="C4:C6"/>
    <mergeCell ref="D4:D6"/>
    <mergeCell ref="E4:E6"/>
    <mergeCell ref="O4:O6"/>
    <mergeCell ref="P4:P6"/>
    <mergeCell ref="Q4:Q6"/>
    <mergeCell ref="R4:R6"/>
    <mergeCell ref="S4:T4"/>
    <mergeCell ref="I1:J1"/>
    <mergeCell ref="I3:J3"/>
    <mergeCell ref="F4:J4"/>
    <mergeCell ref="V4:V6"/>
    <mergeCell ref="F5:F6"/>
    <mergeCell ref="G5:G6"/>
    <mergeCell ref="H5:H6"/>
    <mergeCell ref="I5:I6"/>
    <mergeCell ref="J5:J6"/>
    <mergeCell ref="K5:K6"/>
    <mergeCell ref="L5:M5"/>
    <mergeCell ref="S5:S6"/>
    <mergeCell ref="T5:T6"/>
    <mergeCell ref="K4:M4"/>
  </mergeCells>
  <printOptions horizontalCentered="1"/>
  <pageMargins left="0.31496062992125984" right="0.23622047244094491" top="0.38" bottom="0.19685039370078741" header="0.5" footer="0.59055118110236227"/>
  <pageSetup paperSize="9" scale="40" fitToWidth="4" fitToHeight="2" orientation="portrait" r:id="rId1"/>
  <headerFooter alignWithMargins="0">
    <oddHeader>&amp;C&amp;"Times New Roman,Bold"&amp;16DỰ TOÁN CHI NGÂN SÁCH ĐỊA PHƯƠNG CỦA TỪNG TỈNH, THÀNH PHỐ TRỰC THUỘC TRUNG ƯƠNG NĂM 2020
&amp;"Times New Roman,Italic"&amp;14(Kèm theo Báo cáo số 40/BC-CP ngày 16 tháng 10 năm 2019 của Chính phủ)</oddHeader>
    <oddFooter>&amp;L&amp;"Times New Roman,Bold"&amp;14Ghi chú:&amp;"Times New Roman,Regular" (1) Đã bao gồm vay bù đắp bội chi NSĐP (nếu có). Đã giảm trừ tương ứng số bội thu NSĐP (nếu có) để chi trả nợ gốc theo quy định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ài liệu" ma:contentTypeID="0x010100D1CE4519B702A44EBE7F6171A35F5DE1" ma:contentTypeVersion="3" ma:contentTypeDescription="Tạo tài liệu mới." ma:contentTypeScope="" ma:versionID="e5fd50b37c8a9cd33e2bf6b2896863fa">
  <xsd:schema xmlns:xsd="http://www.w3.org/2001/XMLSchema" xmlns:xs="http://www.w3.org/2001/XMLSchema" xmlns:p="http://schemas.microsoft.com/office/2006/metadata/properties" xmlns:ns2="6ac5846d-a358-4908-a658-0c33a29db4de" targetNamespace="http://schemas.microsoft.com/office/2006/metadata/properties" ma:root="true" ma:fieldsID="fbeeb1cf0dae7c3c37e3ab4c75728f59" ns2:_="">
    <xsd:import namespace="6ac5846d-a358-4908-a658-0c33a29db4de"/>
    <xsd:element name="properties">
      <xsd:complexType>
        <xsd:sequence>
          <xsd:element name="documentManagement">
            <xsd:complexType>
              <xsd:all>
                <xsd:element ref="ns2:AttachmentName"/>
                <xsd:element ref="ns2:Description0" minOccurs="0"/>
                <xsd:element ref="ns2:ContentTyp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5846d-a358-4908-a658-0c33a29db4de" elementFormDefault="qualified">
    <xsd:import namespace="http://schemas.microsoft.com/office/2006/documentManagement/types"/>
    <xsd:import namespace="http://schemas.microsoft.com/office/infopath/2007/PartnerControls"/>
    <xsd:element name="AttachmentName" ma:index="8" ma:displayName="Tên" ma:internalName="AttachmentName">
      <xsd:simpleType>
        <xsd:restriction base="dms:Text"/>
      </xsd:simpleType>
    </xsd:element>
    <xsd:element name="Description0" ma:index="9" nillable="true" ma:displayName="Description" ma:internalName="Description0">
      <xsd:simpleType>
        <xsd:restriction base="dms:Text"/>
      </xsd:simpleType>
    </xsd:element>
    <xsd:element name="ContentType0" ma:index="10" nillable="true" ma:displayName="ContentType" ma:internalName="ContentType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Type"/>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entType0 xmlns="6ac5846d-a358-4908-a658-0c33a29db4de" xsi:nil="true"/>
    <Description0 xmlns="6ac5846d-a358-4908-a658-0c33a29db4de" xsi:nil="true"/>
    <AttachmentName xmlns="6ac5846d-a358-4908-a658-0c33a29db4de">211104 Mau bieu tong hop HDND 2022 (dua vao Thong tu).xlsx</AttachmentName>
  </documentManagement>
</p:properties>
</file>

<file path=customXml/itemProps1.xml><?xml version="1.0" encoding="utf-8"?>
<ds:datastoreItem xmlns:ds="http://schemas.openxmlformats.org/officeDocument/2006/customXml" ds:itemID="{28CF68E8-EB75-47AB-9E01-6050DC0590CA}"/>
</file>

<file path=customXml/itemProps2.xml><?xml version="1.0" encoding="utf-8"?>
<ds:datastoreItem xmlns:ds="http://schemas.openxmlformats.org/officeDocument/2006/customXml" ds:itemID="{84879E7C-B631-4597-9D86-6A36BA32C1F7}"/>
</file>

<file path=customXml/itemProps3.xml><?xml version="1.0" encoding="utf-8"?>
<ds:datastoreItem xmlns:ds="http://schemas.openxmlformats.org/officeDocument/2006/customXml" ds:itemID="{79392F54-5E59-48CD-8790-F7F64BBBF0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Thu</vt:lpstr>
      <vt:lpstr>Chi</vt:lpstr>
      <vt:lpstr>Chi 2020</vt:lpstr>
      <vt:lpstr>Chi!Print_Area</vt:lpstr>
      <vt:lpstr>Thu!Print_Area</vt:lpstr>
    </vt:vector>
  </TitlesOfParts>
  <Company>btc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211104 Mau bieu tong hop HDND 2022 (dua vao Thong tu).xlsx</dc:title>
  <dc:creator>Le Quoc Cong</dc:creator>
  <cp:lastModifiedBy>nguyenthanhhuong1</cp:lastModifiedBy>
  <cp:lastPrinted>2021-11-29T10:27:54Z</cp:lastPrinted>
  <dcterms:created xsi:type="dcterms:W3CDTF">2007-12-20T01:12:50Z</dcterms:created>
  <dcterms:modified xsi:type="dcterms:W3CDTF">2021-12-01T10:10:02Z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0x010100D1CE4519B702A44EBE7F6171A35F5DE1</vt:lpwstr>
  </property>
</Properties>
</file>